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27" documentId="13_ncr:1_{F6CB121F-512D-4AA6-A0C1-0FB36C537598}" xr6:coauthVersionLast="47" xr6:coauthVersionMax="47" xr10:uidLastSave="{F5CF8589-1FB9-4F14-8026-CA6767EBCFC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<sst xmlns="http://schemas.openxmlformats.org/spreadsheetml/2006/main" count="178580" uniqueCount="39075">
  <si>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</si>
  <si>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</si>
  <si>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</si>
  <si>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</si>
  <si>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</si>
  <si>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</si>
  <si>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</si>
  <si>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</si>
  <si>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</si>
  <si>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</si>
  <si>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</si>
  <si>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</si>
  <si>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</si>
  <si>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</si>
  <si>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</si>
  <si>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</si>
  <si>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</si>
  <si>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</si>
  <si>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</si>
  <si>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</si>
  <si>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</si>
  <si>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</si>
  <si>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</si>
  <si>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</si>
  <si>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</si>
  <si>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</si>
  <si>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</si>
  <si>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</si>
  <si>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</si>
  <si>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</si>
  <si>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</si>
  <si>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</si>
  <si>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</si>
  <si>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</si>
  <si>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</si>
  <si>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</si>
  <si>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</si>
  <si>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</si>
  <si>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</si>
  <si>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</si>
  <si>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</si>
  <si>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</si>
  <si>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</si>
  <si>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</si>
  <si>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</si>
  <si>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</si>
  <si>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</si>
  <si>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</si>
  <si>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</si>
  <si>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</si>
  <si>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</si>
  <si>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</si>
  <si>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</si>
  <si>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</si>
  <si>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</si>
  <si>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</si>
  <si>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</si>
  <si>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</si>
  <si>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</si>
  <si>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</si>
  <si>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</si>
  <si>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</si>
  <si>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</si>
  <si>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</si>
  <si>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</si>
  <si>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</si>
  <si>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</si>
  <si>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</si>
  <si>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</si>
  <si>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</si>
  <si>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</si>
  <si>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</si>
  <si>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</si>
  <si>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</si>
  <si>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</si>
  <si>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</si>
  <si>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</si>
  <si>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</si>
  <si>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</si>
  <si>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</si>
  <si>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</si>
  <si>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</si>
  <si>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</si>
  <si>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</si>
  <si>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</si>
  <si>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</si>
  <si>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</si>
  <si>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</si>
  <si>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</si>
  <si>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</si>
  <si>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</si>
  <si>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</si>
  <si>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</si>
  <si>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</si>
  <si>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</si>
  <si>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</si>
  <si>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</si>
  <si>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</si>
  <si>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</si>
  <si>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</si>
  <si>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</si>
  <si>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</si>
  <si>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</si>
  <si>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</si>
  <si>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</si>
  <si>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</si>
  <si>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</si>
  <si>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</si>
  <si>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</si>
  <si>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</si>
  <si>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</si>
  <si>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</si>
  <si>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</si>
  <si>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</si>
  <si>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</si>
  <si>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</si>
  <si>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</si>
  <si>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</si>
  <si>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</si>
  <si>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</si>
  <si>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</si>
  <si>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</si>
  <si>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</si>
  <si>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</si>
  <si>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</si>
  <si>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</si>
  <si>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</si>
  <si>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</si>
  <si>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</si>
  <si>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</si>
  <si>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</si>
  <si>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</si>
  <si>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</si>
  <si>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</si>
  <si>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</si>
  <si>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</si>
  <si>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</si>
  <si>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</si>
  <si>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</si>
  <si>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</si>
  <si>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</si>
  <si>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</si>
  <si>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</si>
  <si>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</si>
  <si>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</si>
  <si>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</si>
  <si>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</si>
  <si>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</si>
  <si>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</si>
  <si>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</si>
  <si>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</si>
  <si>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</si>
  <si>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</si>
  <si>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</si>
  <si>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</si>
  <si>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</si>
  <si>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</si>
  <si>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</si>
  <si>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</si>
  <si>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</si>
  <si>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</si>
  <si>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</si>
  <si>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</si>
  <si>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</si>
  <si>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</si>
  <si>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</si>
  <si>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</si>
  <si>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</si>
  <si>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</si>
  <si>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</si>
  <si>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</si>
  <si>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</si>
  <si>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</si>
  <si>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</si>
  <si>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</si>
  <si>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</si>
  <si>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</si>
  <si>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</si>
  <si>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</si>
  <si>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</si>
  <si>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</si>
  <si>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</si>
  <si>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</si>
  <si>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</si>
  <si>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</si>
  <si>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</si>
  <si>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</si>
  <si>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</si>
  <si>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</si>
  <si>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</si>
  <si>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</si>
  <si>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</si>
  <si>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</si>
  <si>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</si>
  <si>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</si>
  <si>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</si>
  <si>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</si>
  <si>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</si>
  <si>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</si>
  <si>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</si>
  <si>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</si>
  <si>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</si>
  <si>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</si>
  <si>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</si>
  <si>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</si>
  <si>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</si>
  <si>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</si>
  <si>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</si>
  <si>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</si>
  <si>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</si>
  <si>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</si>
  <si>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</si>
  <si>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</si>
  <si>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</si>
  <si>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</si>
  <si>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</si>
  <si>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</si>
  <si>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</si>
  <si>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</si>
  <si>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</si>
  <si>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</si>
  <si>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</si>
  <si>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</si>
  <si>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</si>
  <si>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</si>
  <si>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</si>
  <si>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</si>
  <si>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</si>
  <si>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</si>
  <si>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</si>
  <si>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</si>
  <si>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</si>
  <si>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</si>
  <si>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</si>
  <si>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</si>
  <si>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</si>
  <si>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</si>
  <si>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</si>
  <si>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</si>
  <si>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</si>
  <si>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</si>
  <si>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</si>
  <si>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</si>
  <si>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</si>
  <si>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</si>
  <si>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</si>
  <si>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</si>
  <si>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</si>
  <si>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</si>
  <si>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</si>
  <si>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</si>
  <si>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</si>
  <si>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</si>
  <si>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</si>
  <si>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</si>
  <si>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</si>
  <si>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</si>
  <si>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</si>
  <si>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</si>
  <si>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</si>
  <si>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</si>
  <si>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</si>
  <si>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</si>
  <si>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</si>
  <si>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</si>
  <si>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</si>
  <si>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</si>
  <si>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</si>
  <si>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</si>
  <si>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</si>
  <si>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</si>
  <si>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</si>
  <si>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</si>
  <si>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</si>
  <si>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</si>
  <si>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</si>
  <si>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</si>
  <si>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</si>
  <si>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</si>
  <si>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</si>
  <si>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</si>
  <si>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</si>
  <si>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</si>
  <si>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</si>
  <si>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</si>
  <si>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</si>
  <si>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</si>
  <si>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</si>
  <si>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</si>
  <si>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</si>
  <si>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</si>
  <si>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</si>
  <si>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</si>
  <si>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</si>
  <si>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</si>
  <si>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</si>
  <si>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</si>
  <si>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</si>
  <si>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</si>
  <si>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</si>
  <si>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</si>
  <si>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</si>
  <si>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</si>
  <si>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</si>
  <si>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</si>
  <si>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</si>
  <si>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</si>
  <si>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</si>
  <si>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</si>
  <si>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</si>
  <si>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</si>
  <si>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</si>
  <si>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</si>
  <si>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</si>
  <si>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</si>
  <si>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</si>
  <si>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</si>
  <si>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</si>
  <si>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</si>
  <si>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</si>
  <si>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</si>
  <si>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</si>
  <si>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</si>
  <si>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</si>
  <si>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</si>
  <si>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</si>
  <si>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</si>
  <si>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</si>
  <si>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</si>
  <si>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</si>
  <si>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</si>
  <si>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</si>
  <si>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</si>
  <si>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</si>
  <si>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</si>
  <si>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</si>
  <si>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</si>
  <si>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</si>
  <si>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</si>
  <si>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</si>
  <si>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</si>
  <si>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</si>
  <si>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</si>
  <si>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</si>
  <si>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</si>
  <si>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</si>
  <si>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</si>
  <si>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</si>
  <si>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</si>
  <si>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</si>
  <si>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</si>
  <si>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</si>
  <si>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</si>
  <si>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</si>
  <si>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</si>
  <si>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</si>
  <si>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</si>
  <si>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</si>
  <si>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</si>
  <si>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</si>
  <si>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</si>
  <si>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</si>
  <si>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</si>
  <si>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</si>
  <si>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</si>
  <si>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</si>
  <si>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</si>
  <si>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</si>
  <si>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</si>
  <si>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</si>
  <si>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</si>
  <si>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</si>
  <si>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</si>
  <si>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</si>
  <si>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</si>
  <si>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</si>
  <si>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</si>
  <si>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</si>
  <si>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</si>
  <si>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</si>
  <si>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</si>
  <si>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</si>
  <si>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</si>
  <si>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</si>
  <si>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</si>
  <si>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</si>
  <si>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</si>
  <si>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</si>
  <si>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</si>
  <si>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</si>
  <si>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</si>
  <si>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</si>
  <si>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</si>
  <si>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</si>
  <si>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</si>
  <si>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</si>
  <si>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</si>
  <si>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</si>
  <si>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</si>
  <si>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</si>
  <si>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</si>
  <si>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</si>
  <si>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</si>
  <si>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</si>
  <si>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</si>
  <si>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</si>
  <si>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</si>
  <si>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</si>
  <si>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</si>
  <si>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</si>
  <si>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</si>
  <si>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</si>
  <si>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</si>
  <si>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</si>
  <si>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</si>
  <si>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</si>
  <si>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</si>
  <si>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</si>
  <si>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</si>
  <si>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</si>
  <si>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</si>
  <si>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</si>
  <si>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</si>
  <si>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</si>
  <si>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</si>
  <si>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</si>
  <si>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</si>
  <si>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</si>
  <si>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</si>
  <si>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</si>
  <si>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</si>
  <si>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</si>
  <si>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</si>
  <si>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</si>
  <si>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</si>
  <si>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</si>
  <si>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</si>
  <si>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</si>
  <si>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</si>
  <si>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</si>
  <si>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</si>
  <si>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</si>
  <si>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</si>
  <si>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</si>
  <si>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</si>
  <si>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</si>
  <si>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</si>
  <si>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</si>
  <si>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</si>
  <si>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</si>
  <si>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</si>
  <si>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</si>
  <si>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</si>
  <si>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</si>
  <si>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</si>
  <si>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</si>
  <si>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</si>
  <si>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</si>
  <si>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</si>
  <si>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</si>
  <si>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</si>
  <si>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</si>
  <si>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</si>
  <si>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</si>
  <si>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</si>
  <si>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</si>
  <si>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</si>
  <si>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</si>
  <si>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</si>
  <si>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</si>
  <si>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</si>
  <si>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</si>
  <si>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</si>
  <si>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</si>
  <si>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</si>
  <si>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</si>
  <si>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</si>
  <si>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</si>
  <si>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</si>
  <si>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</si>
  <si>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</si>
  <si>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</si>
  <si>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</si>
  <si>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</si>
  <si>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</si>
  <si>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</si>
  <si>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</si>
  <si>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</si>
  <si>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</si>
  <si>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</si>
  <si>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</si>
  <si>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</si>
  <si>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</si>
  <si>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</si>
  <si>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</si>
  <si>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</si>
  <si>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</si>
  <si>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</si>
  <si>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</si>
  <si>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</si>
  <si>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</si>
  <si>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</si>
  <si>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</si>
  <si>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</si>
  <si>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</si>
  <si>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</si>
  <si>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</si>
  <si>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</si>
  <si>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</si>
  <si>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</si>
  <si>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</si>
  <si>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</si>
  <si>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</si>
  <si>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</si>
  <si>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</si>
  <si>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</si>
  <si>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</si>
  <si>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</si>
  <si>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</si>
  <si>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</si>
  <si>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</si>
  <si>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</si>
  <si>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</si>
  <si>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</si>
  <si>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</si>
  <si>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</si>
  <si>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</si>
  <si>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</si>
  <si>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</si>
  <si>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</si>
  <si>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</si>
  <si>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</si>
  <si>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</si>
  <si>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</si>
  <si>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</si>
  <si>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</si>
  <si>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</si>
  <si>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</si>
  <si>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</si>
  <si>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</si>
  <si>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</si>
  <si>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</si>
  <si>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</si>
  <si>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</si>
  <si>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</si>
  <si>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</si>
  <si>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</si>
  <si>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</si>
  <si>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</si>
  <si>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</si>
  <si>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</si>
  <si>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</si>
  <si>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</si>
  <si>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</si>
  <si>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</si>
  <si>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</si>
  <si>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</si>
  <si>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</si>
  <si>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</si>
  <si>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</si>
  <si>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</si>
  <si>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</si>
  <si>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</si>
  <si>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</si>
  <si>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</si>
  <si>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</si>
  <si>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</si>
  <si>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</si>
  <si>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</si>
  <si>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</si>
  <si>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</si>
  <si>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</si>
  <si>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</si>
  <si>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</si>
  <si>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</si>
  <si>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</si>
  <si>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</si>
  <si>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</si>
  <si>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</si>
  <si>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</si>
  <si>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</si>
  <si>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</si>
  <si>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</si>
  <si>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</si>
  <si>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</si>
  <si>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</si>
  <si>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</si>
  <si>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</si>
  <si>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</si>
  <si>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</si>
  <si>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</si>
  <si>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</si>
  <si>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</si>
  <si>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</si>
  <si>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</si>
  <si>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</si>
  <si>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</si>
  <si>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</si>
  <si>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</si>
  <si>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</si>
  <si>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</si>
  <si>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</si>
  <si>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</si>
  <si>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</si>
  <si>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</si>
  <si>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</si>
  <si>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</si>
  <si>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</si>
  <si>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</si>
  <si>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</si>
  <si>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</si>
  <si>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</si>
  <si>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</si>
  <si>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</si>
  <si>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</si>
  <si>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</si>
  <si>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</si>
  <si>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</si>
  <si>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</si>
  <si>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</si>
  <si>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</si>
  <si>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</si>
  <si>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</si>
  <si>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</si>
  <si>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</si>
  <si>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</si>
  <si>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</si>
  <si>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</si>
  <si>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</si>
  <si>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</si>
  <si>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</si>
  <si>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</si>
  <si>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</si>
  <si>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</si>
  <si>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</si>
  <si>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</si>
  <si>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</si>
  <si>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</si>
  <si>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</si>
  <si>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</si>
  <si>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</si>
  <si>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</si>
  <si>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</si>
  <si>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</si>
  <si>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</si>
  <si>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</si>
  <si>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</si>
  <si>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</si>
  <si>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</si>
  <si>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</si>
  <si>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</si>
  <si>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</si>
  <si>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</si>
  <si>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</si>
  <si>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</si>
  <si>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</si>
  <si>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</si>
  <si>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</si>
  <si>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</si>
  <si>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</si>
  <si>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</si>
  <si>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</si>
  <si>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</si>
  <si>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</si>
  <si>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</si>
  <si>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</si>
  <si>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</si>
  <si>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</si>
  <si>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</si>
  <si>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</si>
  <si>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</si>
  <si>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</si>
  <si>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</si>
  <si>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</si>
  <si>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</si>
  <si>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</si>
  <si>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</si>
  <si>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</si>
  <si>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</si>
  <si>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</si>
  <si>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</si>
  <si>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</si>
  <si>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</si>
  <si>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</si>
  <si>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</si>
  <si>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</si>
  <si>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</si>
  <si>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</si>
  <si>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</si>
  <si>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</si>
  <si>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</si>
  <si>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</si>
  <si>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</si>
  <si>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</si>
  <si>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</si>
  <si>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</si>
  <si>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</si>
  <si>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</si>
  <si>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</si>
  <si>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</si>
  <si>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</si>
  <si>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</si>
  <si>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</si>
  <si>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</si>
  <si>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</si>
  <si>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</si>
  <si>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</si>
  <si>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</si>
  <si>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</si>
  <si>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</si>
  <si>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</si>
  <si>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</si>
  <si>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</si>
  <si>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</si>
  <si>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</si>
  <si>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</si>
  <si>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</si>
  <si>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</si>
  <si>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</si>
  <si>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</si>
  <si>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</si>
  <si>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</si>
  <si>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</si>
  <si>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</si>
  <si>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</si>
  <si>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</si>
  <si>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</si>
  <si>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</si>
  <si>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</si>
  <si>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</si>
  <si>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</si>
  <si>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</si>
  <si>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</si>
  <si>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</si>
  <si>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</si>
  <si>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</si>
  <si>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</si>
  <si>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</si>
  <si>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</si>
  <si>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</si>
  <si>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</si>
  <si>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</si>
  <si>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</si>
  <si>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</si>
  <si>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</si>
  <si>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</si>
  <si>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</si>
  <si>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</si>
  <si>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</si>
  <si>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</si>
  <si>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</si>
  <si>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</si>
  <si>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</si>
  <si>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</si>
  <si>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</si>
  <si>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</si>
  <si>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</si>
  <si>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</si>
  <si>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</si>
  <si>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</si>
  <si>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</si>
  <si>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</si>
  <si>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</si>
  <si>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</si>
  <si>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</si>
  <si>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</si>
  <si>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</si>
  <si>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</si>
  <si>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</si>
  <si>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</si>
  <si>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</si>
  <si>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</si>
  <si>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</si>
  <si>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</si>
  <si>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</si>
  <si>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</si>
  <si>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</si>
  <si>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</si>
  <si>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</si>
  <si>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</si>
  <si>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</si>
  <si>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</si>
  <si>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</si>
  <si>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</si>
  <si>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</si>
  <si>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</si>
  <si>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</si>
  <si>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</si>
  <si>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</si>
  <si>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</si>
  <si>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</si>
  <si>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</si>
  <si>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</si>
  <si>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</si>
  <si>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</si>
  <si>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</si>
  <si>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</si>
  <si>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</si>
  <si>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</si>
  <si>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</si>
  <si>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</si>
  <si>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</si>
  <si>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</si>
  <si>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</si>
  <si>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</si>
  <si>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</si>
  <si>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</si>
  <si>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</si>
  <si>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</si>
  <si>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</si>
  <si>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</si>
  <si>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</si>
  <si>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</si>
  <si>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</si>
  <si>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</si>
  <si>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</si>
  <si>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</si>
  <si>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</si>
  <si>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</si>
  <si>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</si>
  <si>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</si>
  <si>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</si>
  <si>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</si>
  <si>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</si>
  <si>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</si>
  <si>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</si>
  <si>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</si>
  <si>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</si>
  <si>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</si>
  <si>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</si>
  <si>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</si>
  <si>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</si>
  <si>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</si>
  <si>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</si>
  <si>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</si>
  <si>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</si>
  <si>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</si>
  <si>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</si>
  <si>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</si>
  <si>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</si>
  <si>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</si>
  <si>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</si>
  <si>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</si>
  <si>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</si>
  <si>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</si>
  <si>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</si>
  <si>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</si>
  <si>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</si>
  <si>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</si>
  <si>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</si>
  <si>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</si>
  <si>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</si>
  <si>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</si>
  <si>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</si>
  <si>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</si>
  <si>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</si>
  <si>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</si>
  <si>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</si>
  <si>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</si>
  <si>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</si>
  <si>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</si>
  <si>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</si>
  <si>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</si>
  <si>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</si>
  <si>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</si>
  <si>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</si>
  <si>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</si>
  <si>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</si>
  <si>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</si>
  <si>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</si>
  <si>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</si>
  <si>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</si>
  <si>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</si>
  <si>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</si>
  <si>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</si>
  <si>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</si>
  <si>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</si>
  <si>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</si>
  <si>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</si>
  <si>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</si>
  <si>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</si>
  <si>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</si>
  <si>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</si>
  <si>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</si>
  <si>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</si>
  <si>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</si>
  <si>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</si>
  <si>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</si>
  <si>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</si>
  <si>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</si>
  <si>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</si>
  <si>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</si>
  <si>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</si>
  <si>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</si>
  <si>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</si>
  <si>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</si>
  <si>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</si>
  <si>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</si>
  <si>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</si>
  <si>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</si>
  <si>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</si>
  <si>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</si>
  <si>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</si>
  <si>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</si>
  <si>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</si>
  <si>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</si>
  <si>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</si>
  <si>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</si>
  <si>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</si>
  <si>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</si>
  <si>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</si>
  <si>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</si>
  <si>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</si>
  <si>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</si>
  <si>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</si>
  <si>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</si>
  <si>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</si>
  <si>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</si>
  <si>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</si>
  <si>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</si>
  <si>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</si>
  <si>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</si>
  <si>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</si>
  <si>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</si>
  <si>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</si>
  <si>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</si>
  <si>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</si>
  <si>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</si>
  <si>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</si>
  <si>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</si>
  <si>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</si>
  <si>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</si>
  <si>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</si>
  <si>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</si>
  <si>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</si>
  <si>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</si>
  <si>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</si>
  <si>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</si>
  <si>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</si>
  <si>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</si>
  <si>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</si>
  <si>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</si>
  <si>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</si>
  <si>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</si>
  <si>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</si>
  <si>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</si>
  <si>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</si>
  <si>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</si>
  <si>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</si>
  <si>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</si>
  <si>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</si>
  <si>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</si>
  <si>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</si>
  <si>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</si>
  <si>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</si>
  <si>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</si>
  <si>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</si>
  <si>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</si>
  <si>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</si>
  <si>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</si>
  <si>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</si>
  <si>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</si>
  <si>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</si>
  <si>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</si>
  <si>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</si>
  <si>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</si>
  <si>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</si>
  <si>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</si>
  <si>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</si>
  <si>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</si>
  <si>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</si>
  <si>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</si>
  <si>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</si>
  <si>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</si>
  <si>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</si>
  <si>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</si>
  <si>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</si>
  <si>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</si>
  <si>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</si>
  <si>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</si>
  <si>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</si>
  <si>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</si>
  <si>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</si>
  <si>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</si>
  <si>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</si>
  <si>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</si>
  <si>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</si>
  <si>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</si>
  <si>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</si>
  <si>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</si>
  <si>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</si>
  <si>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</si>
  <si>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</si>
  <si>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</si>
  <si>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</si>
  <si>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</si>
  <si>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</si>
  <si>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</si>
  <si>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</si>
  <si>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</si>
  <si>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</si>
  <si>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</si>
  <si>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</si>
  <si>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</si>
  <si>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</si>
  <si>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</si>
  <si>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</si>
  <si>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</si>
  <si>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</si>
  <si>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</si>
  <si>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</si>
  <si>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</si>
  <si>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</si>
  <si>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</si>
  <si>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</si>
  <si>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</si>
  <si>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</si>
  <si>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</si>
  <si>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</si>
  <si>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</si>
  <si>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</si>
  <si>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</si>
  <si>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</si>
  <si>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</si>
  <si>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</si>
  <si>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</si>
  <si>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</si>
  <si>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</si>
  <si>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</si>
  <si>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</si>
  <si>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</si>
  <si>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</si>
  <si>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</si>
  <si>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</si>
  <si>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</si>
  <si>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</si>
  <si>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</si>
  <si>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</si>
  <si>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</si>
  <si>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</si>
  <si>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</si>
  <si>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</si>
  <si>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</si>
  <si>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</si>
  <si>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</si>
  <si>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</si>
  <si>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</si>
  <si>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</si>
  <si>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</si>
  <si>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</si>
  <si>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</si>
  <si>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</si>
  <si>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</si>
  <si>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</si>
  <si>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</si>
  <si>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</si>
  <si>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</si>
  <si>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</si>
  <si>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</si>
  <si>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</si>
  <si>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</si>
  <si>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</si>
  <si>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</si>
  <si>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</si>
  <si>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</si>
  <si>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</si>
  <si>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</si>
  <si>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</si>
  <si>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</si>
  <si>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</si>
  <si>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</si>
  <si>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</si>
  <si>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</si>
  <si>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</si>
  <si>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</si>
  <si>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</si>
  <si>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</si>
  <si>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</si>
  <si>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</si>
  <si>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</si>
  <si>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</si>
  <si>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</si>
  <si>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</si>
  <si>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</si>
  <si>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</si>
  <si>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</si>
  <si>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</si>
  <si>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</si>
  <si>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</si>
  <si>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</si>
  <si>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</si>
  <si>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</si>
  <si>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</si>
  <si>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</si>
  <si>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</si>
  <si>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</si>
  <si>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</si>
  <si>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</si>
  <si>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</si>
  <si>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</si>
  <si>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</si>
  <si>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</si>
  <si>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</si>
  <si>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</si>
  <si>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</si>
  <si>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</si>
  <si>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</si>
  <si>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</si>
  <si>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</si>
  <si>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</si>
  <si>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</si>
  <si>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</si>
  <si>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</si>
  <si>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</si>
  <si>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</si>
  <si>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</si>
  <si>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</si>
  <si>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</si>
  <si>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</si>
  <si>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</si>
  <si>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</si>
  <si>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</si>
  <si>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</si>
  <si>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</si>
  <si>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</si>
  <si>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</si>
  <si>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</si>
  <si>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</si>
  <si>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</si>
  <si>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</si>
  <si>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</si>
  <si>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</si>
  <si>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</si>
  <si>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</si>
  <si>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</si>
  <si>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</si>
  <si>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</si>
  <si>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</si>
  <si>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</si>
  <si>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</si>
  <si>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</si>
  <si>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</si>
  <si>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</si>
  <si>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</si>
  <si>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</si>
  <si>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</si>
  <si>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</si>
  <si>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</si>
  <si>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</si>
  <si>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</si>
  <si>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</si>
  <si>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</si>
  <si>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</si>
  <si>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</si>
  <si>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</si>
  <si>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</si>
  <si>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</si>
  <si>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</si>
  <si>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</si>
  <si>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</si>
  <si>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</si>
  <si>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</si>
  <si>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</si>
  <si>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</si>
  <si>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</si>
  <si>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</si>
  <si>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</si>
  <si>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</si>
  <si>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</si>
  <si>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</si>
  <si>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</si>
  <si>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</si>
  <si>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</si>
  <si>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</si>
  <si>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</si>
  <si>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</si>
  <si>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</si>
  <si>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</si>
  <si>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</si>
  <si>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</si>
  <si>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</si>
  <si>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</si>
  <si>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</si>
  <si>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</si>
  <si>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</si>
  <si>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</si>
  <si>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</si>
  <si>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</si>
  <si>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</si>
  <si>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</si>
  <si>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</si>
  <si>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</si>
  <si>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</si>
  <si>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</si>
  <si>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</si>
  <si>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</si>
  <si>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</si>
  <si>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</si>
  <si>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</si>
  <si>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</si>
  <si>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</si>
  <si>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</si>
  <si>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</si>
  <si>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</si>
  <si>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</si>
  <si>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</si>
  <si>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</si>
  <si>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</si>
  <si>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</si>
  <si>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</si>
  <si>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</si>
  <si>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</si>
  <si>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</si>
  <si>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</si>
  <si>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</si>
  <si>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</si>
  <si>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</si>
  <si>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</si>
  <si>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</si>
  <si>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</si>
  <si>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</si>
  <si>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</si>
  <si>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</si>
  <si>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</si>
  <si>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</si>
  <si>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</si>
  <si>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</si>
  <si>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</si>
  <si>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</si>
  <si>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</si>
  <si>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</si>
  <si>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</si>
  <si>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</si>
  <si>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</si>
  <si>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</si>
  <si>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</si>
  <si>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</si>
  <si>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</si>
  <si>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</si>
  <si>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</si>
  <si>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</si>
  <si>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</si>
  <si>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</si>
  <si>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</si>
  <si>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</si>
  <si>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</si>
  <si>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</si>
  <si>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</si>
  <si>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</si>
  <si>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</si>
  <si>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</si>
  <si>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</si>
  <si>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</si>
  <si>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</si>
  <si>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</si>
  <si>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</si>
  <si>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</si>
  <si>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</si>
  <si>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</si>
  <si>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</si>
  <si>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</si>
  <si>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</si>
  <si>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</si>
  <si>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</si>
  <si>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</si>
  <si>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</si>
  <si>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</si>
  <si>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</si>
  <si>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</si>
  <si>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</si>
  <si>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</si>
  <si>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</si>
  <si>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</si>
  <si>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</si>
  <si>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</si>
  <si>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</si>
  <si>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</si>
  <si>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</si>
  <si>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</si>
  <si>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</si>
  <si>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</si>
  <si>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</si>
  <si>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</si>
  <si>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</si>
  <si>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</si>
  <si>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</si>
  <si>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</si>
  <si>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</si>
  <si>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</si>
  <si>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</si>
  <si>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</si>
  <si>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</si>
  <si>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</si>
  <si>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</si>
  <si>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</si>
  <si>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</si>
  <si>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</si>
  <si>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</si>
  <si>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</si>
  <si>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</si>
  <si>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</si>
  <si>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</si>
  <si>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</si>
  <si>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</si>
  <si>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</si>
  <si>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</si>
  <si>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</si>
  <si>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</si>
  <si>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</si>
  <si>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</si>
  <si>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</si>
  <si>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</si>
  <si>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</si>
  <si>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</si>
  <si>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</si>
  <si>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</si>
  <si>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</si>
  <si>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</si>
  <si>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</si>
  <si>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</si>
  <si>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</si>
  <si>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</si>
  <si>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</si>
  <si>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</si>
  <si>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</si>
  <si>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</si>
  <si>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</si>
  <si>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</si>
  <si>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</si>
  <si>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</si>
  <si>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</si>
  <si>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</si>
  <si>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</si>
  <si>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</si>
  <si>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</si>
  <si>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</si>
  <si>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</si>
  <si>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</si>
  <si>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</si>
  <si>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</si>
  <si>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</si>
  <si>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</si>
  <si>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</si>
  <si>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</si>
  <si>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</si>
  <si>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</si>
  <si>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</si>
  <si>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</si>
  <si>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</si>
  <si>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</si>
  <si>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</si>
  <si>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</si>
  <si>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</si>
  <si>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</si>
  <si>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</si>
  <si>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</si>
  <si>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</si>
  <si>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</si>
  <si>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</si>
  <si>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</si>
  <si>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</si>
  <si>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</si>
  <si>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</si>
  <si>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</si>
  <si>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</si>
  <si>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</si>
  <si>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</si>
  <si>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</si>
  <si>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</si>
  <si>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</si>
  <si>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</si>
  <si>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</si>
  <si>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</si>
  <si>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</si>
  <si>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</si>
  <si>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</si>
  <si>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</si>
  <si>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</si>
  <si>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</si>
  <si>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</si>
  <si>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</si>
  <si>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</si>
  <si>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</si>
  <si>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</si>
  <si>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</si>
  <si>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</si>
  <si>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</si>
  <si>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</si>
  <si>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</si>
  <si>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</si>
  <si>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</si>
  <si>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</si>
  <si>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</si>
  <si>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</si>
  <si>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</si>
  <si>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</si>
  <si>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</si>
  <si>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</si>
  <si>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</si>
  <si>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</si>
  <si>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</si>
  <si>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</si>
  <si>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</si>
  <si>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</si>
  <si>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</si>
  <si>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</si>
  <si>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</si>
  <si>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</si>
  <si>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</si>
  <si>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</si>
  <si>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</si>
  <si>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</si>
  <si>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</si>
  <si>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</si>
  <si>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</si>
  <si>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</si>
  <si>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</si>
  <si>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</si>
  <si>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</si>
  <si>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</si>
  <si>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</si>
  <si>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</si>
  <si>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</si>
  <si>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</si>
  <si>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</si>
  <si>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</si>
  <si>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</si>
  <si>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</si>
  <si>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</si>
  <si>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</si>
  <si>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</si>
  <si>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</si>
  <si>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</si>
  <si>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</si>
  <si>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</si>
  <si>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</si>
  <si>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</si>
  <si>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</si>
  <si>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</si>
  <si>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</si>
  <si>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</si>
  <si>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</si>
  <si>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</si>
  <si>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</si>
  <si>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</si>
  <si>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</si>
  <si>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</si>
  <si>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</si>
  <si>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</si>
  <si>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</si>
  <si>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</si>
  <si>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</si>
  <si>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</si>
  <si>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</si>
  <si>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</si>
  <si>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</si>
  <si>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</si>
  <si>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</si>
  <si>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</si>
  <si>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</si>
  <si>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</si>
  <si>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</si>
  <si>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</si>
  <si>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</si>
  <si>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</si>
  <si>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</si>
  <si>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</si>
  <si>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</si>
  <si>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</si>
  <si>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</si>
  <si>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</si>
  <si>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</si>
  <si>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</si>
  <si>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</si>
  <si>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</si>
  <si>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</si>
  <si>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</si>
  <si>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</si>
  <si>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</si>
  <si>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</si>
  <si>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</si>
  <si>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</si>
  <si>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</si>
  <si>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</si>
  <si>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</si>
  <si>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</si>
  <si>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</si>
  <si>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</si>
  <si>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</si>
  <si>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</si>
  <si>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</si>
  <si>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</si>
  <si>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</si>
  <si>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</si>
  <si>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</si>
  <si>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</si>
  <si>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</si>
  <si>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</si>
  <si>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</si>
  <si>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</si>
  <si>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</si>
  <si>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</si>
  <si>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</si>
  <si>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</si>
  <si>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</si>
  <si>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</si>
  <si>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</si>
  <si>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</si>
  <si>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</si>
  <si>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</si>
  <si>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</si>
  <si>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</si>
  <si>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</si>
  <si>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</si>
  <si>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</si>
  <si>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</si>
  <si>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</si>
  <si>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</si>
  <si>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</si>
  <si>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</si>
  <si>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</si>
  <si>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</si>
  <si>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</si>
  <si>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</si>
  <si>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</si>
  <si>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</si>
  <si>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</si>
  <si>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</si>
  <si>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</si>
  <si>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</si>
  <si>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</si>
  <si>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</si>
  <si>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</si>
  <si>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</si>
  <si>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</si>
  <si>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</si>
  <si>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</si>
  <si>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</si>
  <si>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</si>
  <si>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</si>
  <si>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</si>
  <si>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</si>
  <si>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</si>
  <si>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</si>
  <si>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</si>
  <si>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</si>
  <si>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</si>
  <si>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</si>
  <si>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</si>
  <si>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</si>
  <si>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</si>
  <si>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</si>
  <si>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</si>
  <si>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</si>
  <si>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</si>
  <si>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</si>
  <si>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</si>
  <si>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</si>
  <si>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</si>
  <si>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</si>
  <si>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</si>
  <si>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</si>
  <si>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</si>
  <si>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</si>
  <si>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</si>
  <si>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</si>
  <si>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</si>
  <si>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</si>
  <si>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</si>
  <si>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</si>
  <si>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</si>
  <si>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</si>
  <si>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</si>
  <si>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</si>
  <si>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</si>
  <si>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</si>
  <si>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</si>
  <si>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</si>
  <si>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</si>
  <si>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</si>
  <si>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</si>
  <si>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</si>
  <si>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</si>
  <si>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</si>
  <si>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</si>
  <si>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</si>
  <si>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</si>
  <si>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</si>
  <si>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</si>
  <si>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</si>
  <si>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</si>
  <si>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</si>
  <si>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</si>
  <si>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</si>
  <si>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</si>
  <si>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</si>
  <si>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</si>
  <si>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</si>
  <si>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</si>
  <si>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</si>
  <si>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</si>
  <si>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</si>
  <si>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</si>
  <si>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</si>
  <si>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</si>
  <si>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</si>
  <si>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</si>
  <si>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</si>
  <si>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</si>
  <si>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</si>
  <si>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</si>
  <si>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</si>
  <si>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</si>
  <si>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</si>
  <si>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</si>
  <si>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</si>
  <si>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</si>
  <si>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</si>
  <si>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</si>
  <si>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</si>
  <si>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</si>
  <si>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</si>
  <si>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</si>
  <si>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</si>
  <si>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</si>
  <si>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</si>
  <si>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</si>
  <si>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</si>
  <si>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</si>
  <si>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</si>
  <si>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</si>
  <si>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</si>
  <si>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</si>
  <si>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</si>
  <si>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</si>
  <si>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</si>
  <si>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</si>
  <si>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</si>
  <si>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</si>
  <si>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</si>
  <si>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</si>
  <si>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</si>
  <si>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</si>
  <si>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</si>
  <si>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</si>
  <si>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</si>
  <si>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</si>
  <si>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</si>
  <si>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</si>
  <si>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</si>
  <si>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</si>
  <si>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</si>
  <si>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</si>
  <si>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</si>
  <si>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</si>
  <si>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</si>
  <si>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</si>
  <si>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</si>
  <si>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</si>
  <si>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</si>
  <si>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</si>
  <si>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</si>
  <si>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</si>
  <si>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</si>
  <si>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</si>
  <si>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</si>
  <si>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</si>
  <si>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</si>
  <si>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</si>
  <si>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</si>
  <si>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</si>
  <si>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</si>
  <si>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</si>
  <si>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</si>
  <si>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</si>
  <si>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</si>
  <si>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</si>
  <si>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</si>
  <si>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</si>
  <si>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</si>
  <si>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</si>
  <si>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</si>
  <si>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</si>
  <si>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</si>
  <si>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</si>
  <si>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</si>
  <si>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</si>
  <si>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</si>
  <si>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</si>
  <si>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</si>
  <si>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</si>
  <si>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</si>
  <si>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</si>
  <si>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</si>
  <si>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</si>
  <si>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</si>
  <si>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</si>
  <si>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</si>
  <si>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</si>
  <si>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</si>
  <si>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</si>
  <si>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</si>
  <si>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</si>
  <si>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</si>
  <si>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</si>
  <si>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</si>
  <si>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</si>
  <si>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</si>
  <si>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</si>
  <si>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</si>
  <si>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</si>
  <si>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</si>
  <si>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</si>
  <si>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</si>
  <si>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</si>
  <si>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</si>
  <si>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</si>
  <si>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</si>
  <si>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</si>
  <si>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</si>
  <si>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</si>
  <si>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</si>
  <si>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</si>
  <si>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</si>
  <si>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</si>
  <si>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</si>
  <si>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</si>
  <si>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</si>
  <si>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</si>
  <si>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</si>
  <si>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</si>
  <si>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</si>
  <si>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</si>
  <si>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</si>
  <si>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</si>
  <si>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</si>
  <si>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</si>
  <si>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</si>
  <si>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</si>
  <si>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</si>
  <si>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</si>
  <si>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</si>
  <si>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</si>
  <si>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</si>
  <si>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</si>
  <si>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</si>
  <si>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</si>
  <si>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</si>
  <si>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</si>
  <si>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</si>
  <si>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</si>
  <si>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</si>
  <si>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</si>
  <si>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</si>
  <si>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</si>
  <si>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</si>
  <si>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</si>
  <si>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</si>
  <si>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</si>
  <si>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</si>
  <si>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</si>
  <si>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</si>
  <si>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</si>
  <si>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</si>
  <si>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</si>
  <si>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</si>
  <si>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</si>
  <si>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</si>
  <si>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</si>
  <si>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</si>
  <si>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</si>
  <si>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</si>
  <si>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</si>
  <si>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</si>
  <si>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</si>
  <si>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</si>
  <si>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</si>
  <si>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</si>
  <si>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</si>
  <si>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</si>
  <si>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</si>
  <si>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</si>
  <si>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</si>
  <si>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</si>
  <si>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</si>
  <si>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</si>
  <si>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</si>
  <si>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</si>
  <si>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</si>
  <si>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</si>
  <si>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</si>
  <si>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</si>
  <si>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</si>
  <si>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</si>
  <si>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</si>
  <si>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</si>
  <si>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</si>
  <si>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</si>
  <si>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</si>
  <si>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</si>
  <si>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</si>
  <si>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</si>
  <si>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</si>
  <si>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</si>
  <si>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</si>
  <si>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</si>
  <si>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</si>
  <si>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</si>
  <si>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</si>
  <si>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</si>
  <si>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</si>
  <si>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</si>
  <si>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</si>
  <si>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</si>
  <si>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</si>
  <si>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</si>
  <si>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</si>
  <si>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</si>
  <si>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</si>
  <si>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</si>
  <si>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</si>
  <si>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</si>
  <si>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</si>
  <si>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</si>
  <si>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</si>
  <si>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</si>
  <si>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</si>
  <si>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</si>
  <si>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</si>
  <si>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</si>
  <si>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</si>
  <si>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</si>
  <si>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</si>
  <si>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</si>
  <si>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</si>
  <si>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</si>
  <si>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</si>
  <si>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</si>
  <si>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</si>
  <si>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</si>
  <si>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</si>
  <si>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</si>
  <si>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</si>
  <si>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</si>
  <si>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</si>
  <si>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</si>
  <si>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</si>
  <si>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</si>
  <si>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</si>
  <si>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</si>
  <si>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</si>
  <si>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</si>
  <si>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</si>
  <si>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</si>
  <si>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</si>
  <si>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</si>
  <si>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</si>
  <si>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</si>
  <si>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</si>
  <si>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</si>
  <si>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</si>
  <si>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</si>
  <si>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</si>
  <si>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</si>
  <si>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</si>
  <si>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</si>
  <si>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</si>
  <si>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</si>
  <si>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</si>
  <si>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</si>
  <si>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</si>
  <si>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</si>
  <si>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</si>
  <si>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</si>
  <si>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</si>
  <si>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</si>
  <si>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</si>
  <si>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</si>
  <si>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</si>
  <si>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</si>
  <si>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</si>
  <si>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</si>
  <si>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</si>
  <si>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</si>
  <si>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</si>
  <si>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</si>
  <si>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</si>
  <si>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</si>
  <si>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</si>
  <si>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</si>
  <si>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</si>
  <si>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</si>
  <si>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</si>
  <si>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</si>
  <si>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</si>
  <si>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</si>
  <si>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</si>
  <si>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</si>
  <si>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</si>
  <si>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</si>
  <si>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</si>
  <si>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</si>
  <si>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</si>
  <si>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</si>
  <si>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</si>
  <si>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</si>
  <si>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</si>
  <si>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</si>
  <si>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</si>
  <si>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</si>
  <si>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</si>
  <si>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</si>
  <si>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</si>
  <si>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</si>
  <si>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</si>
  <si>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</si>
  <si>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</si>
  <si>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</si>
  <si>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</si>
  <si>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</si>
  <si>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</si>
  <si>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</si>
  <si>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</si>
  <si>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</si>
  <si>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</si>
  <si>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</si>
  <si>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</si>
  <si>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</si>
  <si>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</si>
  <si>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</si>
  <si>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</si>
  <si>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</si>
  <si>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</si>
  <si>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</si>
  <si>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</si>
  <si>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</si>
  <si>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</si>
  <si>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</si>
  <si>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</si>
  <si>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</si>
  <si>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</si>
  <si>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</si>
  <si>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</si>
  <si>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</si>
  <si>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</si>
  <si>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</si>
  <si>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</si>
  <si>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</si>
  <si>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</si>
  <si>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</si>
  <si>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</si>
  <si>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</si>
  <si>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</si>
  <si>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</si>
  <si>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</si>
  <si>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</si>
  <si>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</si>
  <si>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</si>
  <si>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</si>
  <si>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</si>
  <si>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</si>
  <si>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</si>
  <si>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</si>
  <si>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</si>
  <si>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</si>
  <si>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</si>
  <si>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</si>
  <si>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</si>
  <si>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</si>
  <si>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</si>
  <si>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</si>
  <si>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</si>
  <si>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</si>
  <si>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</si>
  <si>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</si>
  <si>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</si>
  <si>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</si>
  <si>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</si>
  <si>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</si>
  <si>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</si>
  <si>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</si>
  <si>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</si>
  <si>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</si>
  <si>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</si>
  <si>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</si>
  <si>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</si>
  <si>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</si>
  <si>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</si>
  <si>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</si>
  <si>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</si>
  <si>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</si>
  <si>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</si>
  <si>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</si>
  <si>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</si>
  <si>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</si>
  <si>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</si>
  <si>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</si>
  <si>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</si>
  <si>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</si>
  <si>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</si>
  <si>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</si>
  <si>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</si>
  <si>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</si>
  <si>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</si>
  <si>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</si>
  <si>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</si>
  <si>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</si>
  <si>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</si>
  <si>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</si>
  <si>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</si>
  <si>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</si>
  <si>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</si>
  <si>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</si>
  <si>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</si>
  <si>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</si>
  <si>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</si>
  <si>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</si>
  <si>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</si>
  <si>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</si>
  <si>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</si>
  <si>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</si>
  <si>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</si>
  <si>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</si>
  <si>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</si>
  <si>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</si>
  <si>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</si>
  <si>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</si>
  <si>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</si>
  <si>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</si>
  <si>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</si>
  <si>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</si>
  <si>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</si>
  <si>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</si>
  <si>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</si>
  <si>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</si>
  <si>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</si>
  <si>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</si>
  <si>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</si>
  <si>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</si>
  <si>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</si>
  <si>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</si>
  <si>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</si>
  <si>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</si>
  <si>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</si>
  <si>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</si>
  <si>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</si>
  <si>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</si>
  <si>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</si>
  <si>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</si>
  <si>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</si>
  <si>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</si>
  <si>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</si>
  <si>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</si>
  <si>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</si>
  <si>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</si>
  <si>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</si>
  <si>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</si>
  <si>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</si>
  <si>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</si>
  <si>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</si>
  <si>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</si>
  <si>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</si>
  <si>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</si>
  <si>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</si>
  <si>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</si>
  <si>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</si>
  <si>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</si>
  <si>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</si>
  <si>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</si>
  <si>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</si>
  <si>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</si>
  <si>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</si>
  <si>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</si>
  <si>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</si>
  <si>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</si>
  <si>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</si>
  <si>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</si>
  <si>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</si>
  <si>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</si>
  <si>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</si>
  <si>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</si>
  <si>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</si>
  <si>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</si>
  <si>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</si>
  <si>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</si>
  <si>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</si>
  <si>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</si>
  <si>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</si>
  <si>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</si>
  <si>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</si>
  <si>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</si>
  <si>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</si>
  <si>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</si>
  <si>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</si>
  <si>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</si>
  <si>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</si>
  <si>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</si>
  <si>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</si>
  <si>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</si>
  <si>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</si>
  <si>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</si>
  <si>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</si>
  <si>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</si>
  <si>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</si>
  <si>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</si>
  <si>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</si>
  <si>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</si>
  <si>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</si>
  <si>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</si>
  <si>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</si>
  <si>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</si>
  <si>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</si>
  <si>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</si>
  <si>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</si>
  <si>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</si>
  <si>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</si>
  <si>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</si>
  <si>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</si>
  <si>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</si>
  <si>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</si>
  <si>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</si>
  <si>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</si>
  <si>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</si>
  <si>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</si>
  <si>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</si>
  <si>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</si>
  <si>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</si>
  <si>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</si>
  <si>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</si>
  <si>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</si>
  <si>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</si>
  <si>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</si>
  <si>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</si>
  <si>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</si>
  <si>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</si>
  <si>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</si>
  <si>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</si>
  <si>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</si>
  <si>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</si>
  <si>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</si>
  <si>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</si>
  <si>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</si>
  <si>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</si>
  <si>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</si>
  <si>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</si>
  <si>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</si>
  <si>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</si>
  <si>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</si>
  <si>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</si>
  <si>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</si>
  <si>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</si>
  <si>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</si>
  <si>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</si>
  <si>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</si>
  <si>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</si>
  <si>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</si>
  <si>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</si>
  <si>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</si>
  <si>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</si>
  <si>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</si>
  <si>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</si>
  <si>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</si>
  <si>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</si>
  <si>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</si>
  <si>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</si>
  <si>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</si>
  <si>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</si>
  <si>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</si>
  <si>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</si>
  <si>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</si>
  <si>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</si>
  <si>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</si>
  <si>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</si>
  <si>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</si>
  <si>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</si>
  <si>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</si>
  <si>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</si>
  <si>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</si>
  <si>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</si>
  <si>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</si>
  <si>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</si>
  <si>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</si>
  <si>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</si>
  <si>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</si>
  <si>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</si>
  <si>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</si>
  <si>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</si>
  <si>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</si>
  <si>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</si>
  <si>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</si>
  <si>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</si>
  <si>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</si>
  <si>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</si>
  <si>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</si>
  <si>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</si>
  <si>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</si>
  <si>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</si>
  <si>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</si>
  <si>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</si>
  <si>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</si>
  <si>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</si>
  <si>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</si>
  <si>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</si>
  <si>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</si>
  <si>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</si>
  <si>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</si>
  <si>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</si>
  <si>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</si>
  <si>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</si>
  <si>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</si>
  <si>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</si>
  <si>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</si>
  <si>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</si>
  <si>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</si>
  <si>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</si>
  <si>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</si>
  <si>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</si>
  <si>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</si>
  <si>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</si>
  <si>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</si>
  <si>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</si>
  <si>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</si>
  <si>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</si>
  <si>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</si>
  <si>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</si>
  <si>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</si>
  <si>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</si>
  <si>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</si>
  <si>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</si>
  <si>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</si>
  <si>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</si>
  <si>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</si>
  <si>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</si>
  <si>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</si>
  <si>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</si>
  <si>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</si>
  <si>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</si>
  <si>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</si>
  <si>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</si>
  <si>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</si>
  <si>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</si>
  <si>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</si>
  <si>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</si>
  <si>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</si>
  <si>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</si>
  <si>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</si>
  <si>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</si>
  <si>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</si>
  <si>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</si>
  <si>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</si>
  <si>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</si>
  <si>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</si>
  <si>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</si>
  <si>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</si>
  <si>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</si>
  <si>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</si>
  <si>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</si>
  <si>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</si>
  <si>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</si>
  <si>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</si>
  <si>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</si>
  <si>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</si>
  <si>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</si>
  <si>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</si>
  <si>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</si>
  <si>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</si>
  <si>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</si>
  <si>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</si>
  <si>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</si>
  <si>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</si>
  <si>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</si>
  <si>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</si>
  <si>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</si>
  <si>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</si>
  <si>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</si>
  <si>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</si>
  <si>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</si>
  <si>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</si>
  <si>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</si>
  <si>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</si>
  <si>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</si>
  <si>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</si>
  <si>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</si>
  <si>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</si>
  <si>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</si>
  <si>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</si>
  <si>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</si>
  <si>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</si>
  <si>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</si>
  <si>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</si>
  <si>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</si>
  <si>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</si>
  <si>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</si>
  <si>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</si>
  <si>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</si>
  <si>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</si>
  <si>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</si>
  <si>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</si>
  <si>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</si>
  <si>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</si>
  <si>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</si>
  <si>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</si>
  <si>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</si>
  <si>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</si>
  <si>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</si>
  <si>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</si>
  <si>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</si>
  <si>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</si>
  <si>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</si>
  <si>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</si>
  <si>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</si>
  <si>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</si>
  <si>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</si>
  <si>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</si>
  <si>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</si>
  <si>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</si>
  <si>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</si>
  <si>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</si>
  <si>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</si>
  <si>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</si>
  <si>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</si>
  <si>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</si>
  <si>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</si>
  <si>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</si>
  <si>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</si>
  <si>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</si>
  <si>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</si>
  <si>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</si>
  <si>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</si>
  <si>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</si>
  <si>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</si>
  <si>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</si>
  <si>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</si>
  <si>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</si>
  <si>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</si>
  <si>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</si>
  <si>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</si>
  <si>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</si>
  <si>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</si>
  <si>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</si>
  <si>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</si>
  <si>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</si>
  <si>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</si>
  <si>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</si>
  <si>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</si>
  <si>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</si>
  <si>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</si>
  <si>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</si>
  <si>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</si>
  <si>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</si>
  <si>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</si>
  <si>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</si>
  <si>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</si>
  <si>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</si>
  <si>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</si>
  <si>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</si>
  <si>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</si>
  <si>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</si>
  <si>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</si>
  <si>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</si>
  <si>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</si>
  <si>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</si>
  <si>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</si>
  <si>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</si>
  <si>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</si>
  <si>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</si>
  <si>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</si>
  <si>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</si>
  <si>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</si>
  <si>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</si>
  <si>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</si>
  <si>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</si>
  <si>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</si>
  <si>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</si>
  <si>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</si>
  <si>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</si>
  <si>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</si>
  <si>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</si>
  <si>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</si>
  <si>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</si>
  <si>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</si>
  <si>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</si>
  <si>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</si>
  <si>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</si>
  <si>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</si>
  <si>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</si>
  <si>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</si>
  <si>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</si>
  <si>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</si>
  <si>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</si>
  <si>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</si>
  <si>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</si>
  <si>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</si>
  <si>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</si>
  <si>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</si>
  <si>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</si>
  <si>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</si>
  <si>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</si>
  <si>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</si>
  <si>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</si>
  <si>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</si>
  <si>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</si>
  <si>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</si>
  <si>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</si>
  <si>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</si>
  <si>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</si>
  <si>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</si>
  <si>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</si>
  <si>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</si>
  <si>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</si>
  <si>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</si>
  <si>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</si>
  <si>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</si>
  <si>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</si>
  <si>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</si>
  <si>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</si>
  <si>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</si>
  <si>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</si>
  <si>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</si>
  <si>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</si>
  <si>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</si>
  <si>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</si>
  <si>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</si>
  <si>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</si>
  <si>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</si>
  <si>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</si>
  <si>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</si>
  <si>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</si>
  <si>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</si>
  <si>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</si>
  <si>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</si>
  <si>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</si>
  <si>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</si>
  <si>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</si>
  <si>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</si>
  <si>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</si>
  <si>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</si>
  <si>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</si>
  <si>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</si>
  <si>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</si>
  <si>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</si>
  <si>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</si>
  <si>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</si>
  <si>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</si>
  <si>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</si>
  <si>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</si>
  <si>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</si>
  <si>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</si>
  <si>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</si>
  <si>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</si>
  <si>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</si>
  <si>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</si>
  <si>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</si>
  <si>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</si>
  <si>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</si>
  <si>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</si>
  <si>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</si>
  <si>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</si>
  <si>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</si>
  <si>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</si>
  <si>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</si>
  <si>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</si>
  <si>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</si>
  <si>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</si>
  <si>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</si>
  <si>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</si>
  <si>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</si>
  <si>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</si>
  <si>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</si>
  <si>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</si>
  <si>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</si>
  <si>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</si>
  <si>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</si>
  <si>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</si>
  <si>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</si>
  <si>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</si>
  <si>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</si>
  <si>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</si>
  <si>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</si>
  <si>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</si>
  <si>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</si>
  <si>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</si>
  <si>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</si>
  <si>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</si>
  <si>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</si>
  <si>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</si>
  <si>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</si>
  <si>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</si>
  <si>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</si>
  <si>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</si>
  <si>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</si>
  <si>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</si>
  <si>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</si>
  <si>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</si>
  <si>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</si>
  <si>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</si>
  <si>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</si>
  <si>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</si>
  <si>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</si>
  <si>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</si>
  <si>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</si>
  <si>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</si>
  <si>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</si>
  <si>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</si>
  <si>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</si>
  <si>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</si>
  <si>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</si>
  <si>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</si>
  <si>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</si>
  <si>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</si>
  <si>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</si>
  <si>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</si>
  <si>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</si>
  <si>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</si>
  <si>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</si>
  <si>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</si>
  <si>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</si>
  <si>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</si>
  <si>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</si>
  <si>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</si>
  <si>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</si>
  <si>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</si>
  <si>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</si>
  <si>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</si>
  <si>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</si>
  <si>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</si>
  <si>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</si>
  <si>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</si>
  <si>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</si>
  <si>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</si>
  <si>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</si>
  <si>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</si>
  <si>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</si>
  <si>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</si>
  <si>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</si>
  <si>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</si>
  <si>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</si>
  <si>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</si>
  <si>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</si>
  <si>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</si>
  <si>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</si>
  <si>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</si>
  <si>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</si>
  <si>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</si>
  <si>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</si>
  <si>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</si>
  <si>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</si>
  <si>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</si>
  <si>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</si>
  <si>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</si>
  <si>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</si>
  <si>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</si>
  <si>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</si>
  <si>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</si>
  <si>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</si>
  <si>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</si>
  <si>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</si>
  <si>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</si>
  <si>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</si>
  <si>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</si>
  <si>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</si>
  <si>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</si>
  <si>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</si>
  <si>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</si>
  <si>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</si>
  <si>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</si>
  <si>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</si>
  <si>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</si>
  <si>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</si>
  <si>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</si>
  <si>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</si>
  <si>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</si>
  <si>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</si>
  <si>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</si>
  <si>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</si>
  <si>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</si>
  <si>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</si>
  <si>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</si>
  <si>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</si>
  <si>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</si>
  <si>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</si>
  <si>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</si>
  <si>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</si>
  <si>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</si>
  <si>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</si>
  <si>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</si>
  <si>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</si>
  <si>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</si>
  <si>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</si>
  <si>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</si>
  <si>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</si>
  <si>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</si>
  <si>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</si>
  <si>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</si>
  <si>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</si>
  <si>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</si>
  <si>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</si>
  <si>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</si>
  <si>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</si>
  <si>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</si>
  <si>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</si>
  <si>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</si>
  <si>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</si>
  <si>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</si>
  <si>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</si>
  <si>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</si>
  <si>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</si>
  <si>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</si>
  <si>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</si>
  <si>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</si>
  <si>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</si>
  <si>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</si>
  <si>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</si>
  <si>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</si>
  <si>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</si>
  <si>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</si>
  <si>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</si>
  <si>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</si>
  <si>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</si>
  <si>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</si>
  <si>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</si>
  <si>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</si>
  <si>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</si>
  <si>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</si>
  <si>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</si>
  <si>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</si>
  <si>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</si>
  <si>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</si>
  <si>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</si>
  <si>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</si>
  <si>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</si>
  <si>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</si>
  <si>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</si>
  <si>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</si>
  <si>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</si>
  <si>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</si>
  <si>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</si>
  <si>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</si>
  <si>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</si>
  <si>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</si>
  <si>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</si>
  <si>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</si>
  <si>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</si>
  <si>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</si>
  <si>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</si>
  <si>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</si>
  <si>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</si>
  <si>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</si>
  <si>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</si>
  <si>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</si>
  <si>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</si>
  <si>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</si>
  <si>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</si>
  <si>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</si>
  <si>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</si>
  <si>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</si>
  <si>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</si>
  <si>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</si>
  <si>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</si>
  <si>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</si>
  <si>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</si>
  <si>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</si>
  <si>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</si>
  <si>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</si>
  <si>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</si>
  <si>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</si>
  <si>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</si>
  <si>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</si>
  <si>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</si>
  <si>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</si>
  <si>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</si>
  <si>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</si>
  <si>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</si>
  <si>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</si>
  <si>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</si>
  <si>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</si>
  <si>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</si>
  <si>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</si>
  <si>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</si>
  <si>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</si>
  <si>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</si>
  <si>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</si>
  <si>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</si>
  <si>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</si>
  <si>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</si>
  <si>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</si>
  <si>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</si>
  <si>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</si>
  <si>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</si>
  <si>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</si>
  <si>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</si>
  <si>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</si>
  <si>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</si>
  <si>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</si>
  <si>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</si>
  <si>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</si>
  <si>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</si>
  <si>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</si>
  <si>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</si>
  <si>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</si>
  <si>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</si>
  <si>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</si>
  <si>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</si>
  <si>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</si>
  <si>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</si>
  <si>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</si>
  <si>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</si>
  <si>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</si>
  <si>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</si>
  <si>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</si>
  <si>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</si>
  <si>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</si>
  <si>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</si>
  <si>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</si>
  <si>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</si>
  <si>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</si>
  <si>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</si>
  <si>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</si>
  <si>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</si>
  <si>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</si>
  <si>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</si>
  <si>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</si>
  <si>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</si>
  <si>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</si>
  <si>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</si>
  <si>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</si>
  <si>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</si>
  <si>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</si>
  <si>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</si>
  <si>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</si>
  <si>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</si>
  <si>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</si>
  <si>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</si>
  <si>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</si>
  <si>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</si>
  <si>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</si>
  <si>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</si>
  <si>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</si>
  <si>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</si>
  <si>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</si>
  <si>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</si>
  <si>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</si>
  <si>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</si>
  <si>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</si>
  <si>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</si>
  <si>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</si>
  <si>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</si>
  <si>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</si>
  <si>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</si>
  <si>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</si>
  <si>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</si>
  <si>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</si>
  <si>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</si>
  <si>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</si>
  <si>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</si>
  <si>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</si>
  <si>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</si>
  <si>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</si>
  <si>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</si>
  <si>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</si>
  <si>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</si>
  <si>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</si>
  <si>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</si>
  <si>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</si>
  <si>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</si>
  <si>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</si>
  <si>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</si>
  <si>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</si>
  <si>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</si>
  <si>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</si>
  <si>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</si>
  <si>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</si>
  <si>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</si>
  <si>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</si>
  <si>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</si>
  <si>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</si>
  <si>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</si>
  <si>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</si>
  <si>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</si>
  <si>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</si>
  <si>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</si>
  <si>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</si>
  <si>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</si>
  <si>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</si>
  <si>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</si>
  <si>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</si>
  <si>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</si>
  <si>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</si>
  <si>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</si>
  <si>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</si>
  <si>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</si>
  <si>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</si>
  <si>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</si>
  <si>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</si>
  <si>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</si>
  <si>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</si>
  <si>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</si>
  <si>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</si>
  <si>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</si>
  <si>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</si>
  <si>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</si>
  <si>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</si>
  <si>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</si>
  <si>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</si>
  <si>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</si>
  <si>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</si>
  <si>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</si>
  <si>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</si>
  <si>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</si>
  <si>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</si>
  <si>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</si>
  <si>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</si>
  <si>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</si>
  <si>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</si>
  <si>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</si>
  <si>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</si>
  <si>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</si>
  <si>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</si>
  <si>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</si>
  <si>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</si>
  <si>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</si>
  <si>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</si>
  <si>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</si>
  <si>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</si>
  <si>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</si>
  <si>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</si>
  <si>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</si>
  <si>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</si>
  <si>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</si>
  <si>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</si>
  <si>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</si>
  <si>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</si>
  <si>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</si>
  <si>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</si>
  <si>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</si>
  <si>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</si>
  <si>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</si>
  <si>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</si>
  <si>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</si>
  <si>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</si>
  <si>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</si>
  <si>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</si>
  <si>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</si>
  <si>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</si>
  <si>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</si>
  <si>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</si>
  <si>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</si>
  <si>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</si>
  <si>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</si>
  <si>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</si>
  <si>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</si>
  <si>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</si>
  <si>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</si>
  <si>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</si>
  <si>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</si>
  <si>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</si>
  <si>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</si>
  <si>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</si>
  <si>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</si>
  <si>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</si>
  <si>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</si>
  <si>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</si>
  <si>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</si>
  <si>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</si>
  <si>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</si>
  <si>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</si>
  <si>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</si>
  <si>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</si>
  <si>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</si>
  <si>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</si>
  <si>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</si>
  <si>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</si>
  <si>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</si>
  <si>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</si>
  <si>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</si>
  <si>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</si>
  <si>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</si>
  <si>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</si>
  <si>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</si>
  <si>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</si>
  <si>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</si>
  <si>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</si>
  <si>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</si>
  <si>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</si>
  <si>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</si>
  <si>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</si>
  <si>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</si>
  <si>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</si>
  <si>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</si>
  <si>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</si>
  <si>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</si>
  <si>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</si>
  <si>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</si>
  <si>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</si>
  <si>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</si>
  <si>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</si>
  <si>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</si>
  <si>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</si>
  <si>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</si>
  <si>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</si>
  <si>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</si>
  <si>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</si>
  <si>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</si>
  <si>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</si>
  <si>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</si>
  <si>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</si>
  <si>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</si>
  <si>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</si>
  <si>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</si>
  <si>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</si>
  <si>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</si>
  <si>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</si>
  <si>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</si>
  <si>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</si>
  <si>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</si>
  <si>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</si>
  <si>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</si>
  <si>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</si>
  <si>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</si>
  <si>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</si>
  <si>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</si>
  <si>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</si>
  <si>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</si>
  <si>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</si>
  <si>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</si>
  <si>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</si>
  <si>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</si>
  <si>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</si>
  <si>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</si>
  <si>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</si>
  <si>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</si>
  <si>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</si>
  <si>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</si>
  <si>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</si>
  <si>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</si>
  <si>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</si>
  <si>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</si>
  <si>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</si>
  <si>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</si>
  <si>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</si>
  <si>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</si>
  <si>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</si>
  <si>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</si>
  <si>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</si>
  <si>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</si>
  <si>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</si>
  <si>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</si>
  <si>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</si>
  <si>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</si>
  <si>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</si>
  <si>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</si>
  <si>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</si>
  <si>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</si>
  <si>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</si>
  <si>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</si>
  <si>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</si>
  <si>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</si>
  <si>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</si>
  <si>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</si>
  <si>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</si>
  <si>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</si>
  <si>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</si>
  <si>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</si>
  <si>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</si>
  <si>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</si>
  <si>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</si>
  <si>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</si>
  <si>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</si>
  <si>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</si>
  <si>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</si>
  <si>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</si>
  <si>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</si>
  <si>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</si>
  <si>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</si>
  <si>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</si>
  <si>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</si>
  <si>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</si>
  <si>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</si>
  <si>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</si>
  <si>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</si>
  <si>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</si>
  <si>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</si>
  <si>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</si>
  <si>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</si>
  <si>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</si>
  <si>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</si>
  <si>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</si>
  <si>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</si>
  <si>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</si>
  <si>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</si>
  <si>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</si>
  <si>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</si>
  <si>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</si>
  <si>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</si>
  <si>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</si>
  <si>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</si>
  <si>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</si>
  <si>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</si>
  <si>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</si>
  <si>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</si>
  <si>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</si>
  <si>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</si>
  <si>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</si>
  <si>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</si>
  <si>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</si>
  <si>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</si>
  <si>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</si>
  <si>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</si>
  <si>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</si>
  <si>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</si>
  <si>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</si>
  <si>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</si>
  <si>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</si>
  <si>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</si>
  <si>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</si>
  <si>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</si>
  <si>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</si>
  <si>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</si>
  <si>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</si>
  <si>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</si>
  <si>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</si>
  <si>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</si>
  <si>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</si>
  <si>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</si>
  <si>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</si>
  <si>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</si>
  <si>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</si>
  <si>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</si>
  <si>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</si>
  <si>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</si>
  <si>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</si>
  <si>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</si>
  <si>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</si>
  <si>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</si>
  <si>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</si>
  <si>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</si>
  <si>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</si>
  <si>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</si>
  <si>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</si>
  <si>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</si>
  <si>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</si>
  <si>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</si>
  <si>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</si>
  <si>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</si>
  <si>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</si>
  <si>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</si>
  <si>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</si>
  <si>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</si>
  <si>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</si>
  <si>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</si>
  <si>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</si>
  <si>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</si>
  <si>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</si>
  <si>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</si>
  <si>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</si>
  <si>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</si>
  <si>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</si>
  <si>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</si>
  <si>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</si>
  <si>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</si>
  <si>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</si>
  <si>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</si>
  <si>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</si>
  <si>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</si>
  <si>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</si>
  <si>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</si>
  <si>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</si>
  <si>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</si>
  <si>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</si>
  <si>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</si>
  <si>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</si>
  <si>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</si>
  <si>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</si>
  <si>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</si>
  <si>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</si>
  <si>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</si>
  <si>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</si>
  <si>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</si>
  <si>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</si>
  <si>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</si>
  <si>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</si>
  <si>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</si>
  <si>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</si>
  <si>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</si>
  <si>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</si>
  <si>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</si>
  <si>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</si>
  <si>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</si>
  <si>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</si>
  <si>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</si>
  <si>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</si>
  <si>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</si>
  <si>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</si>
  <si>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</si>
  <si>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</si>
  <si>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</si>
  <si>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</si>
  <si>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</si>
  <si>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</si>
  <si>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</si>
  <si>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</si>
  <si>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</si>
  <si>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</si>
  <si>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</si>
  <si>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</si>
  <si>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</si>
  <si>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</si>
  <si>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</si>
  <si>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</si>
  <si>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</si>
  <si>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</si>
  <si>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</si>
  <si>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</si>
  <si>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</si>
  <si>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</si>
  <si>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</si>
  <si>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</si>
  <si>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</si>
  <si>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</si>
  <si>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</si>
  <si>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</si>
  <si>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</si>
  <si>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</si>
  <si>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</si>
  <si>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</si>
  <si>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</si>
  <si>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</si>
  <si>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</si>
  <si>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</si>
  <si>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</si>
  <si>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</si>
  <si>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</si>
  <si>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</si>
  <si>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</si>
  <si>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</si>
  <si>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</si>
  <si>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</si>
  <si>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</si>
  <si>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</si>
  <si>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</si>
  <si>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</si>
  <si>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</si>
  <si>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</si>
  <si>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</si>
  <si>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</si>
  <si>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</si>
  <si>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</si>
  <si>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</si>
  <si>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</si>
  <si>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</si>
  <si>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</si>
  <si>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</si>
  <si>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</si>
  <si>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</si>
  <si>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</si>
  <si>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</si>
  <si>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</si>
  <si>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</si>
  <si>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</si>
  <si>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</si>
  <si>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</si>
  <si>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</si>
  <si>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</si>
  <si>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</si>
  <si>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</si>
  <si>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</si>
  <si>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</si>
  <si>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</si>
  <si>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</si>
  <si>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</si>
  <si>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</si>
  <si>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</si>
  <si>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</si>
  <si>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</si>
  <si>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</si>
  <si>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</si>
  <si>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</si>
  <si>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</si>
  <si>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</si>
  <si>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</si>
  <si>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</si>
  <si>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</si>
  <si>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</si>
  <si>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</si>
  <si>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</si>
  <si>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</si>
  <si>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</si>
  <si>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</si>
  <si>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</si>
  <si>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</si>
  <si>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</si>
  <si>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</si>
  <si>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</si>
  <si>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</si>
  <si>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</si>
  <si>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</si>
  <si>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</si>
  <si>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</si>
  <si>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</si>
  <si>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</si>
  <si>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</si>
  <si>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</si>
  <si>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</si>
  <si>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</si>
  <si>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</si>
  <si>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</si>
  <si>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</si>
  <si>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</si>
  <si>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</si>
  <si>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</si>
  <si>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</si>
  <si>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</si>
  <si>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</si>
  <si>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</si>
  <si>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</si>
  <si>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</si>
  <si>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</si>
  <si>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</si>
  <si>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</si>
  <si>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</si>
  <si>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</si>
  <si>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</si>
  <si>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</si>
  <si>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</si>
  <si>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</si>
  <si>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</si>
  <si>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</si>
  <si>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</si>
  <si>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</si>
  <si>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</si>
  <si>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</si>
  <si>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</si>
  <si>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</si>
  <si>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</si>
  <si>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</si>
  <si>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</si>
  <si>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</si>
  <si>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</si>
  <si>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</si>
  <si>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</si>
  <si>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</si>
  <si>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</si>
  <si>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</si>
  <si>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</si>
  <si>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</si>
  <si>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</si>
  <si>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</si>
  <si>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</si>
  <si>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</si>
  <si>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</si>
  <si>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</si>
  <si>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</si>
  <si>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</si>
  <si>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</si>
  <si>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</si>
  <si>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</si>
  <si>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</si>
  <si>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</si>
  <si>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</si>
  <si>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</si>
  <si>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</si>
  <si>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</si>
  <si>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</si>
  <si>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</si>
  <si>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</si>
  <si>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</si>
  <si>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</si>
  <si>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</si>
  <si>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</si>
  <si>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</si>
  <si>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</si>
  <si>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</si>
  <si>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</si>
  <si>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</si>
  <si>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</si>
  <si>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</si>
  <si>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</si>
  <si>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</si>
  <si>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</si>
  <si>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</si>
  <si>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</si>
  <si>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</si>
  <si>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</si>
  <si>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</si>
  <si>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</si>
  <si>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</si>
  <si>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</si>
  <si>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</si>
  <si>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</si>
  <si>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</si>
  <si>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</si>
  <si>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</si>
  <si>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</si>
  <si>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</si>
  <si>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</si>
  <si>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</si>
  <si>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</si>
  <si>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</si>
  <si>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</si>
  <si>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</si>
  <si>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</si>
  <si>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</si>
  <si>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</si>
  <si>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</si>
  <si>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</si>
  <si>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</si>
  <si>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</si>
  <si>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</si>
  <si>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</si>
  <si>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</si>
  <si>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</si>
  <si>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</si>
  <si>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</si>
  <si>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</si>
  <si>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</si>
  <si>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</si>
  <si>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</si>
  <si>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</si>
  <si>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</si>
  <si>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</si>
  <si>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</si>
  <si>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</si>
  <si>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</si>
  <si>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</si>
  <si>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</si>
  <si>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</si>
  <si>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</si>
  <si>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</si>
  <si>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</si>
  <si>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</si>
  <si>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</si>
  <si>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</si>
  <si>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</si>
  <si>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</si>
  <si>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</si>
  <si>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</si>
  <si>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</si>
  <si>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</si>
  <si>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</si>
  <si>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</si>
  <si>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</si>
  <si>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</si>
  <si>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</si>
  <si>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</si>
  <si>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</si>
  <si>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</si>
  <si>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</si>
  <si>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</si>
  <si>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</si>
  <si>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</si>
  <si>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</si>
  <si>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</si>
  <si>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</si>
  <si>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</si>
  <si>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</si>
  <si>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</si>
  <si>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</si>
  <si>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</si>
  <si>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</si>
  <si>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</si>
  <si>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</si>
  <si>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</si>
  <si>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</si>
  <si>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</si>
  <si>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</si>
  <si>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</si>
  <si>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</si>
  <si>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</si>
  <si>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</si>
  <si>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</si>
  <si>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</si>
  <si>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</si>
  <si>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</si>
  <si>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</si>
  <si>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</si>
  <si>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</si>
  <si>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</si>
  <si>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</si>
  <si>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</si>
  <si>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</si>
  <si>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</si>
  <si>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</si>
  <si>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</si>
  <si>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</si>
  <si>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</si>
  <si>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</si>
  <si>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</si>
  <si>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</si>
  <si>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</si>
  <si>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</si>
  <si>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</si>
  <si>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</si>
  <si>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</si>
  <si>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</si>
  <si>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</si>
  <si>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</si>
  <si>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</si>
  <si>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</si>
  <si>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</si>
  <si>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</si>
  <si>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</si>
  <si>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</si>
  <si>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</si>
  <si>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</si>
  <si>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</si>
  <si>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</si>
  <si>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</si>
  <si>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</si>
  <si>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</si>
  <si>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</si>
  <si>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</si>
  <si>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</si>
  <si>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</si>
  <si>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</si>
  <si>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</si>
  <si>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</si>
  <si>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</si>
  <si>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</si>
  <si>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</si>
  <si>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</si>
  <si>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</si>
  <si>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</si>
  <si>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</si>
  <si>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</si>
  <si>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</si>
  <si>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</si>
  <si>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</si>
  <si>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</si>
  <si>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</si>
  <si>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</si>
  <si>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</si>
  <si>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</si>
  <si>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</si>
  <si>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</si>
  <si>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</si>
  <si>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</si>
  <si>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</si>
  <si>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</si>
  <si>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</si>
  <si>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</si>
  <si>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</si>
  <si>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</si>
  <si>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</si>
  <si>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</si>
  <si>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</si>
  <si>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</si>
  <si>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</si>
  <si>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</si>
  <si>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</si>
  <si>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</si>
  <si>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</si>
  <si>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</si>
  <si>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</si>
  <si>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</si>
  <si>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</si>
  <si>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</si>
  <si>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</si>
  <si>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</si>
  <si>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</si>
  <si>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</si>
  <si>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</si>
  <si>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</si>
  <si>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</si>
  <si>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</si>
  <si>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</si>
  <si>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</si>
  <si>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</si>
  <si>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</si>
  <si>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</si>
  <si>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</si>
  <si>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</si>
  <si>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</si>
  <si>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</si>
  <si>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</si>
  <si>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</si>
  <si>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</si>
  <si>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</si>
  <si>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</si>
  <si>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</si>
  <si>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</si>
  <si>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</si>
  <si>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</si>
  <si>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</si>
  <si>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</si>
  <si>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</si>
  <si>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</si>
  <si>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</si>
  <si>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</si>
  <si>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</si>
  <si>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</si>
  <si>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</si>
  <si>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</si>
  <si>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</si>
  <si>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</si>
  <si>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</si>
  <si>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</si>
  <si>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</si>
  <si>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</si>
  <si>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</si>
  <si>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</si>
  <si>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</si>
  <si>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</si>
  <si>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</si>
  <si>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</si>
  <si>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</si>
  <si>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</si>
  <si>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</si>
  <si>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</si>
  <si>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</si>
  <si>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</si>
  <si>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</si>
  <si>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</si>
  <si>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</si>
  <si>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</si>
  <si>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</si>
  <si>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</si>
  <si>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</si>
  <si>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</si>
  <si>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</si>
  <si>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</si>
  <si>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</si>
  <si>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</si>
  <si>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</si>
  <si>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</si>
  <si>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</si>
  <si>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</si>
  <si>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</si>
  <si>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</si>
  <si>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</si>
  <si>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</si>
  <si>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</si>
  <si>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</si>
  <si>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</si>
  <si>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</si>
  <si>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</si>
  <si>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</si>
  <si>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</si>
  <si>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</si>
  <si>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</si>
  <si>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</si>
  <si>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</si>
  <si>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</si>
  <si>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</si>
  <si>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</si>
  <si>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</si>
  <si>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</si>
  <si>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</si>
  <si>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</si>
  <si>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</si>
  <si>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</si>
  <si>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</si>
  <si>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</si>
  <si>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</si>
  <si>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</si>
  <si>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</si>
  <si>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</si>
  <si>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</si>
  <si>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</si>
  <si>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</si>
  <si>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</si>
  <si>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</si>
  <si>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</si>
  <si>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</si>
  <si>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</si>
  <si>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</si>
  <si>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</si>
  <si>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</si>
  <si>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</si>
  <si>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</si>
  <si>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</si>
  <si>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</si>
  <si>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</si>
  <si>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</si>
  <si>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</si>
  <si>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</si>
  <si>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</si>
  <si>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</si>
  <si>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</si>
  <si>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</si>
  <si>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</si>
  <si>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</si>
  <si>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</si>
  <si>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</si>
  <si>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</si>
  <si>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</si>
  <si>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</si>
  <si>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</si>
  <si>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</si>
  <si>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</si>
  <si>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</si>
  <si>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</si>
  <si>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</si>
  <si>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</si>
  <si>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</si>
  <si>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</si>
  <si>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</si>
  <si>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</si>
  <si>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</si>
  <si>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</si>
  <si>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</si>
  <si>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</si>
  <si>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</si>
  <si>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</si>
  <si>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</si>
  <si>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</si>
  <si>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</si>
  <si>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</si>
  <si>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</si>
  <si>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</si>
  <si>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</si>
  <si>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</si>
  <si>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</si>
  <si>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</si>
  <si>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</si>
  <si>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</si>
  <si>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</si>
  <si>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</si>
  <si>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</si>
  <si>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</si>
  <si>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</si>
  <si>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</si>
  <si>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</si>
  <si>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</si>
  <si>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</si>
  <si>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</si>
  <si>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</si>
  <si>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</si>
  <si>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</si>
  <si>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</si>
  <si>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</si>
  <si>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</si>
  <si>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</si>
  <si>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</si>
  <si>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</si>
  <si>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</si>
  <si>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</si>
  <si>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</si>
  <si>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</si>
  <si>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</si>
  <si>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</si>
  <si>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</si>
  <si>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</si>
  <si>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</si>
  <si>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</si>
  <si>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</si>
  <si>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</si>
  <si>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</si>
  <si>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</si>
  <si>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</si>
  <si>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</si>
  <si>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</si>
  <si>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</si>
  <si>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</si>
  <si>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</si>
  <si>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</si>
  <si>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</si>
  <si>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</si>
  <si>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</si>
  <si>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</si>
  <si>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</si>
  <si>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</si>
  <si>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</si>
  <si>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</si>
  <si>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</si>
  <si>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</si>
  <si>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</si>
  <si>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</si>
  <si>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</si>
  <si>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</si>
  <si>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</si>
  <si>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</si>
  <si>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</si>
  <si>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</si>
  <si>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</si>
  <si>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</si>
  <si>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</si>
  <si>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</si>
  <si>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</si>
  <si>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</si>
  <si>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</si>
  <si>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</si>
  <si>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</si>
  <si>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</si>
  <si>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</si>
  <si>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</si>
  <si>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</si>
  <si>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</si>
  <si>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</si>
  <si>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</si>
  <si>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</si>
  <si>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</si>
  <si>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</si>
  <si>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</si>
  <si>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</si>
  <si>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</si>
  <si>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</si>
  <si>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</si>
  <si>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</si>
  <si>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</si>
  <si>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</si>
  <si>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</si>
  <si>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</si>
  <si>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</si>
  <si>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</si>
  <si>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</si>
  <si>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</si>
  <si>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</si>
  <si>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</si>
  <si>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</si>
  <si>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</si>
  <si>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</si>
  <si>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</si>
  <si>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</si>
  <si>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</si>
  <si>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</si>
  <si>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</si>
  <si>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</si>
  <si>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</si>
  <si>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</si>
  <si>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</si>
  <si>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</si>
  <si>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</si>
  <si>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</si>
  <si>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</si>
  <si>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</si>
  <si>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</si>
  <si>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</si>
  <si>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</si>
  <si>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</si>
  <si>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</si>
  <si>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</si>
  <si>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</si>
  <si>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</si>
  <si>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</si>
  <si>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</si>
  <si>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</si>
  <si>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</si>
  <si>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</si>
  <si>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</si>
  <si>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</si>
  <si>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</si>
  <si>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</si>
  <si>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</si>
  <si>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</si>
  <si>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</si>
  <si>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</si>
  <si>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</si>
  <si>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</si>
  <si>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</si>
  <si>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</si>
  <si>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</si>
  <si>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</si>
  <si>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</si>
  <si>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</si>
  <si>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</si>
  <si>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</si>
  <si>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</si>
  <si>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</si>
  <si>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</si>
  <si>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</si>
  <si>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</si>
  <si>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</si>
  <si>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</si>
  <si>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</si>
  <si>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</si>
  <si>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</si>
  <si>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</si>
  <si>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</si>
  <si>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</si>
  <si>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</si>
  <si>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</si>
  <si>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</si>
  <si>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</si>
  <si>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</si>
  <si>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</si>
  <si>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</si>
  <si>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</si>
  <si>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</si>
  <si>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</si>
  <si>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</si>
  <si>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</si>
  <si>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</si>
  <si>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</si>
  <si>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</si>
  <si>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</si>
  <si>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</si>
  <si>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</si>
  <si>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</si>
  <si>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</si>
  <si>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</si>
  <si>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</si>
  <si>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</si>
  <si>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</si>
  <si>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</si>
  <si>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</si>
  <si>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</si>
  <si>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</si>
  <si>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</si>
  <si>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</si>
  <si>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</si>
  <si>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</si>
  <si>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</si>
  <si>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</si>
  <si>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</si>
  <si>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</si>
  <si>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</si>
  <si>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</si>
  <si>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</si>
  <si>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</si>
  <si>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</si>
  <si>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</si>
  <si>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</si>
  <si>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</si>
  <si>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</si>
  <si>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</si>
  <si>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</si>
  <si>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</si>
  <si>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</si>
  <si>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</si>
  <si>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</si>
  <si>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</si>
  <si>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</si>
  <si>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</si>
  <si>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</si>
  <si>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</si>
  <si>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</si>
  <si>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</si>
  <si>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</si>
  <si>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</si>
  <si>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</si>
  <si>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</si>
  <si>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</si>
  <si>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</si>
  <si>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</si>
  <si>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</si>
  <si>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</si>
  <si>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</si>
  <si>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</si>
  <si>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</si>
  <si>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</si>
  <si>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</si>
  <si>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</si>
  <si>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</si>
  <si>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</si>
  <si>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</si>
  <si>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</si>
  <si>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</si>
  <si>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</si>
  <si>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</si>
  <si>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</si>
  <si>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</si>
  <si>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</si>
  <si>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</si>
  <si>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</si>
  <si>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</si>
  <si>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</si>
  <si>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</si>
  <si>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</si>
  <si>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</si>
  <si>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</si>
  <si>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</si>
  <si>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</si>
  <si>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</si>
  <si>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</si>
  <si>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</si>
  <si>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</si>
  <si>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</si>
  <si>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</si>
  <si>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</si>
  <si>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</si>
  <si>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</si>
  <si>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</si>
  <si>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</si>
  <si>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</si>
  <si>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</si>
  <si>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</si>
  <si>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</si>
  <si>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</si>
  <si>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</si>
  <si>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</si>
  <si>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</si>
  <si>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</si>
  <si>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</si>
  <si>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</si>
  <si>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</si>
  <si>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</si>
  <si>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</si>
  <si>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</si>
  <si>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</si>
  <si>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</si>
  <si>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</si>
  <si>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</si>
  <si>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</si>
  <si>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</si>
  <si>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</si>
  <si>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</si>
  <si>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</si>
  <si>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</si>
  <si>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</si>
  <si>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</si>
  <si>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</si>
  <si>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</si>
  <si>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</si>
  <si>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</si>
  <si>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</si>
  <si>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</si>
  <si>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</si>
  <si>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</si>
  <si>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</si>
  <si>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</si>
  <si>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</si>
  <si>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</si>
  <si>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</si>
  <si>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</si>
  <si>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</si>
  <si>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</si>
  <si>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</si>
  <si>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</si>
  <si>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</si>
  <si>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</si>
  <si>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</si>
  <si>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</si>
  <si>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</si>
  <si>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</si>
  <si>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</si>
  <si>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</si>
  <si>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</si>
  <si>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</si>
  <si>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</si>
  <si>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</si>
  <si>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</si>
  <si>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</si>
  <si>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</si>
  <si>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</si>
  <si>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</si>
  <si>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</si>
  <si>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</si>
  <si>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</si>
  <si>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</si>
  <si>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</si>
  <si>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</si>
  <si>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</si>
  <si>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</si>
  <si>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</si>
  <si>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</si>
  <si>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</si>
  <si>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</si>
  <si>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</si>
  <si>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</si>
  <si>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</si>
  <si>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</si>
  <si>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</si>
  <si>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</si>
  <si>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</si>
  <si>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</si>
  <si>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</si>
  <si>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</si>
  <si>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</si>
  <si>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</si>
  <si>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</si>
  <si>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</si>
  <si>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</si>
  <si>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</si>
  <si>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</si>
  <si>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</si>
  <si>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</si>
  <si>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</si>
  <si>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</si>
  <si>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</si>
  <si>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</si>
  <si>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</si>
  <si>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</si>
  <si>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</si>
  <si>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</si>
  <si>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</si>
  <si>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</si>
  <si>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</si>
  <si>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</si>
  <si>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</si>
  <si>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</si>
  <si>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</si>
  <si>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</si>
  <si>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</si>
  <si>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</si>
  <si>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</si>
  <si>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</si>
  <si>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</si>
  <si>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</si>
  <si>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</si>
  <si>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</si>
  <si>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</si>
  <si>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</si>
  <si>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</si>
  <si>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</si>
  <si>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</si>
  <si>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</si>
  <si>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</si>
  <si>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</si>
  <si>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</si>
  <si>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</si>
  <si>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</si>
  <si>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</si>
  <si>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</si>
  <si>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</si>
  <si>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</si>
  <si>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</si>
  <si>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</si>
  <si>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</si>
  <si>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</si>
  <si>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</si>
  <si>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</si>
  <si>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</si>
  <si>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</si>
  <si>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</si>
  <si>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</si>
  <si>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</si>
  <si>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</si>
  <si>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</si>
  <si>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</si>
  <si>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</si>
  <si>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</si>
  <si>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</si>
  <si>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</si>
  <si>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</si>
  <si>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</si>
  <si>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</si>
  <si>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</si>
  <si>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</si>
  <si>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</si>
  <si>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</si>
  <si>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</si>
  <si>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</si>
  <si>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</si>
  <si>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</si>
  <si>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</si>
  <si>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</si>
  <si>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</si>
  <si>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</si>
  <si>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</si>
  <si>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</si>
  <si>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</si>
  <si>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</si>
  <si>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</si>
  <si>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</si>
  <si>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</si>
  <si>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</si>
  <si>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</si>
  <si>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</si>
  <si>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</si>
  <si>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</si>
  <si>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</si>
  <si>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</si>
  <si>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</si>
  <si>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</si>
  <si>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</si>
  <si>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</si>
  <si>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</si>
  <si>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</si>
  <si>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</si>
  <si>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</si>
  <si>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</si>
  <si>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</si>
  <si>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</si>
  <si>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</si>
  <si>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</si>
  <si>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</si>
  <si>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</si>
  <si>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</si>
  <si>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</si>
  <si>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</si>
  <si>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</si>
  <si>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</si>
  <si>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</si>
  <si>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</si>
  <si>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</si>
  <si>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</si>
  <si>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</si>
  <si>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</si>
  <si>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</si>
  <si>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</si>
  <si>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</si>
  <si>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</si>
  <si>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</si>
  <si>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</si>
  <si>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</si>
  <si>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</si>
  <si>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</si>
  <si>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</si>
  <si>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</si>
  <si>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</si>
  <si>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</si>
  <si>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</si>
  <si>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</si>
  <si>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</si>
  <si>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</si>
  <si>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</si>
  <si>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</si>
  <si>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</si>
  <si>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</si>
  <si>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</si>
  <si>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</si>
  <si>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</si>
  <si>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</si>
  <si>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</si>
  <si>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</si>
  <si>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</si>
  <si>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</si>
  <si>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</si>
  <si>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</si>
  <si>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</si>
  <si>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</si>
  <si>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</si>
  <si>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</si>
  <si>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</si>
  <si>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</si>
  <si>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</si>
  <si>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</si>
  <si>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</si>
  <si>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</si>
  <si>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</si>
  <si>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</si>
  <si>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</si>
  <si>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</si>
  <si>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</si>
  <si>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</si>
  <si>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</si>
  <si>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</si>
  <si>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</si>
  <si>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</si>
  <si>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</si>
  <si>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</si>
  <si>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</si>
  <si>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</si>
  <si>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</si>
  <si>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</si>
  <si>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</si>
  <si>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</si>
  <si>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</si>
  <si>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</si>
  <si>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</si>
  <si>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</si>
  <si>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</si>
  <si>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</si>
  <si>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</si>
  <si>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</si>
  <si>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</si>
  <si>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</si>
  <si>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</si>
  <si>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</si>
  <si>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</si>
  <si>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</si>
  <si>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</si>
  <si>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</si>
  <si>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</si>
  <si>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</si>
  <si>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</si>
  <si>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</si>
  <si>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</si>
  <si>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</si>
  <si>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</si>
  <si>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</si>
  <si>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</si>
  <si>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</si>
  <si>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</si>
  <si>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</si>
  <si>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</si>
  <si>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</si>
  <si>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</si>
  <si>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</si>
  <si>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</si>
  <si>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</si>
  <si>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</si>
  <si>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</si>
  <si>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</si>
  <si>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</si>
  <si>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</si>
  <si>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</si>
  <si>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</si>
  <si>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</si>
  <si>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</si>
  <si>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</si>
  <si>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</si>
  <si>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</si>
  <si>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</si>
  <si>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</si>
  <si>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</si>
  <si>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</si>
  <si>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</si>
  <si>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</si>
  <si>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</si>
  <si>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</si>
  <si>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</si>
  <si>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</si>
  <si>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</si>
  <si>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</si>
  <si>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</si>
  <si>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</si>
  <si>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</si>
  <si>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</si>
  <si>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</si>
  <si>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</si>
  <si>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</si>
  <si>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</si>
  <si>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</si>
  <si>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</si>
  <si>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</si>
  <si>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</si>
  <si>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</si>
  <si>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</si>
  <si>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</si>
  <si>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</si>
  <si>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</si>
  <si>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</si>
  <si>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</si>
  <si>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</si>
  <si>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</si>
  <si>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</si>
  <si>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</si>
  <si>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</si>
  <si>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</si>
  <si>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</si>
  <si>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</si>
  <si>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</si>
  <si>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</si>
  <si>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</si>
  <si>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</si>
  <si>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</si>
  <si>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</si>
  <si>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</si>
  <si>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</si>
  <si>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</si>
  <si>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</si>
  <si>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</si>
  <si>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</si>
  <si>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</si>
  <si>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</si>
  <si>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</si>
  <si>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</si>
  <si>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</si>
  <si>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</si>
  <si>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</si>
  <si>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</si>
  <si>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</si>
  <si>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</si>
  <si>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</si>
  <si>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</si>
  <si>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</si>
  <si>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</si>
  <si>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</si>
  <si>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</si>
  <si>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</si>
  <si>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</si>
  <si>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</si>
  <si>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</si>
  <si>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</si>
  <si>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</si>
  <si>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</si>
  <si>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</si>
  <si>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</si>
  <si>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</si>
  <si>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</si>
  <si>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</si>
  <si>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</si>
  <si>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</si>
  <si>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</si>
  <si>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</si>
  <si>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</si>
  <si>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</si>
  <si>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</si>
  <si>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</si>
  <si>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</si>
  <si>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</si>
  <si>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</si>
  <si>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</si>
  <si>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</si>
  <si>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</si>
  <si>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</si>
  <si>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</si>
  <si>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</si>
  <si>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</si>
  <si>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</si>
  <si>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</si>
  <si>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</si>
  <si>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</si>
  <si>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</si>
  <si>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</si>
  <si>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</si>
  <si>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</si>
  <si>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</si>
  <si>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</si>
  <si>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</si>
  <si>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</si>
  <si>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</si>
  <si>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</si>
  <si>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</si>
  <si>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</si>
  <si>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</si>
  <si>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</si>
  <si>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</si>
  <si>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</si>
  <si>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</si>
  <si>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</si>
  <si>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</si>
  <si>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</si>
  <si>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</si>
  <si>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</si>
  <si>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</si>
  <si>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</si>
  <si>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</si>
  <si>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</si>
  <si>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</si>
  <si>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</si>
  <si>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</si>
  <si>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</si>
  <si>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</si>
  <si>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</si>
  <si>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</si>
  <si>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</si>
  <si>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</si>
  <si>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</si>
  <si>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</si>
  <si>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</si>
  <si>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</si>
  <si>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</si>
  <si>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</si>
  <si>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</si>
  <si>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</si>
  <si>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</si>
  <si>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</si>
  <si>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</si>
  <si>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</si>
  <si>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</si>
  <si>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</si>
  <si>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</si>
  <si>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</si>
  <si>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</si>
  <si>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</si>
  <si>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</si>
  <si>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</si>
  <si>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</si>
  <si>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</si>
  <si>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</si>
  <si>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</si>
  <si>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</si>
  <si>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</si>
  <si>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</si>
  <si>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</si>
  <si>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</si>
  <si>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</si>
  <si>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</si>
  <si>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</si>
  <si>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</si>
  <si>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</si>
  <si>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</si>
  <si>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</si>
  <si>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</si>
  <si>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</si>
  <si>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</si>
  <si>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</si>
  <si>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</si>
  <si>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</si>
  <si>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</si>
  <si>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</si>
  <si>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</si>
  <si>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</si>
  <si>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</si>
  <si>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</si>
  <si>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</si>
  <si>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</si>
  <si>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</si>
  <si>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</si>
  <si>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</si>
  <si>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</si>
  <si>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</si>
  <si>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</si>
  <si>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</si>
  <si>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</si>
  <si>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</si>
  <si>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</si>
  <si>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</si>
  <si>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</si>
  <si>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</si>
  <si>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</si>
  <si>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</si>
  <si>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</si>
  <si>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</si>
  <si>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</si>
  <si>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</si>
  <si>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</si>
  <si>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</si>
  <si>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</si>
  <si>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</si>
  <si>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</si>
  <si>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</si>
  <si>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</si>
  <si>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</si>
  <si>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</si>
  <si>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</si>
  <si>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</si>
  <si>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</si>
  <si>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</si>
  <si>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</si>
  <si>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</si>
  <si>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</si>
  <si>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</si>
  <si>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</si>
  <si>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</si>
  <si>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</si>
  <si>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</si>
  <si>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</si>
  <si>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</si>
  <si>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</si>
  <si>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</si>
  <si>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</si>
  <si>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</si>
  <si>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</si>
  <si>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</si>
  <si>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</si>
  <si>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</si>
  <si>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</si>
  <si>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</si>
  <si>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</si>
  <si>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</si>
  <si>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</si>
  <si>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</si>
  <si>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</si>
  <si>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</si>
  <si>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</si>
  <si>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</si>
  <si>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</si>
  <si>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</si>
  <si>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</si>
  <si>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</si>
  <si>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</si>
  <si>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</si>
  <si>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</si>
  <si>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</si>
  <si>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</si>
  <si>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</si>
  <si>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</si>
  <si>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</si>
  <si>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</si>
  <si>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</si>
  <si>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</si>
  <si>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</si>
  <si>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</si>
  <si>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</si>
  <si>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</si>
  <si>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</si>
  <si>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</si>
  <si>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</si>
  <si>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</si>
  <si>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</si>
  <si>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</si>
  <si>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</si>
  <si>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</si>
  <si>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</si>
  <si>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</si>
  <si>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</si>
  <si>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</si>
  <si>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</si>
  <si>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</si>
  <si>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</si>
  <si>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</si>
  <si>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</si>
  <si>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</si>
  <si>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</si>
  <si>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</si>
  <si>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</si>
  <si>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</si>
  <si>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</si>
  <si>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</si>
  <si>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</si>
  <si>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</si>
  <si>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</si>
  <si>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</si>
  <si>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</si>
  <si>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</si>
  <si>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</si>
  <si>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</si>
  <si>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</si>
  <si>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</si>
  <si>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</si>
  <si>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</si>
  <si>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</si>
  <si>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</si>
  <si>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</si>
  <si>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</si>
  <si>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</si>
  <si>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</si>
  <si>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</si>
  <si>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</si>
  <si>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</si>
  <si>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</si>
  <si>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</si>
  <si>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</si>
  <si>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</si>
  <si>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</si>
  <si>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</si>
  <si>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</si>
  <si>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</si>
  <si>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</si>
  <si>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</si>
  <si>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</si>
  <si>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</si>
  <si>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</si>
  <si>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</si>
  <si>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</si>
  <si>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</si>
  <si>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</si>
  <si>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</si>
  <si>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</si>
  <si>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</si>
  <si>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</si>
  <si>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</si>
  <si>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</si>
  <si>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</si>
  <si>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</si>
  <si>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</si>
  <si>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</si>
  <si>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</si>
  <si>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</si>
  <si>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</si>
  <si>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</si>
  <si>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</si>
  <si>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</si>
  <si>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</si>
  <si>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</si>
  <si>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</si>
  <si>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</si>
  <si>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</si>
  <si>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</si>
  <si>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</si>
  <si>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</si>
  <si>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</si>
  <si>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</si>
  <si>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</si>
  <si>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</si>
  <si>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</si>
  <si>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</si>
  <si>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</si>
  <si>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</si>
  <si>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</si>
  <si>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</si>
  <si>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</si>
  <si>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</si>
  <si>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</si>
  <si>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</si>
  <si>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</si>
  <si>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</si>
  <si>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</si>
  <si>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</si>
  <si>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</si>
  <si>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</si>
  <si>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</si>
  <si>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</si>
  <si>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</si>
  <si>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</si>
  <si>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</si>
  <si>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</si>
  <si>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</si>
  <si>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</si>
  <si>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</si>
  <si>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</si>
  <si>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</si>
  <si>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</si>
  <si>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</si>
  <si>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</si>
  <si>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</si>
  <si>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</si>
  <si>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</si>
  <si>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</si>
  <si>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</si>
  <si>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</si>
  <si>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</si>
  <si>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</si>
  <si>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</si>
  <si>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</si>
  <si>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</si>
  <si>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</si>
  <si>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</si>
  <si>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</si>
  <si>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</si>
  <si>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</si>
  <si>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</si>
  <si>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</si>
  <si>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</si>
  <si>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</si>
  <si>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</si>
  <si>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</si>
  <si>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</si>
  <si>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</si>
  <si>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</si>
  <si>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</si>
  <si>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</si>
  <si>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</si>
  <si>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</si>
  <si>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</si>
  <si>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</si>
  <si>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</si>
  <si>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</si>
  <si>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</si>
  <si>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</si>
  <si>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</si>
  <si>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</si>
  <si>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</si>
  <si>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</si>
  <si>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</si>
  <si>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</si>
  <si>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</si>
  <si>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</si>
  <si>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</si>
  <si>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</si>
  <si>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</si>
  <si>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</si>
  <si>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</si>
  <si>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</si>
  <si>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</si>
  <si>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</si>
  <si>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</si>
  <si>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</si>
  <si>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</si>
  <si>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</si>
  <si>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</si>
  <si>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</si>
  <si>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</si>
  <si>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</si>
  <si>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</si>
  <si>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</si>
  <si>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</si>
  <si>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</si>
  <si>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</si>
  <si>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</si>
  <si>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</si>
  <si>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</si>
  <si>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</si>
  <si>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</si>
  <si>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</si>
  <si>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</si>
  <si>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</si>
  <si>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</si>
  <si>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</si>
  <si>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</si>
  <si>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</si>
  <si>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</si>
  <si>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</si>
  <si>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</si>
  <si>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</si>
  <si>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</si>
  <si>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</si>
  <si>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</si>
  <si>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</si>
  <si>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</si>
  <si>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</si>
  <si>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</si>
  <si>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</si>
  <si>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</si>
  <si>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</si>
  <si>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</si>
  <si>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</si>
  <si>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</si>
  <si>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</si>
  <si>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</si>
  <si>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</si>
  <si>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</si>
  <si>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</si>
  <si>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</si>
  <si>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</si>
  <si>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</si>
  <si>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</si>
  <si>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</si>
  <si>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</si>
  <si>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</si>
  <si>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</si>
  <si>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</si>
  <si>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</si>
  <si>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</si>
  <si>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</si>
  <si>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</si>
  <si>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</si>
  <si>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</si>
  <si>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</si>
  <si>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</si>
  <si>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</si>
  <si>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</si>
  <si>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</si>
  <si>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</si>
  <si>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</si>
  <si>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</si>
  <si>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</si>
  <si>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</si>
  <si>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</si>
  <si>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</si>
  <si>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</si>
  <si>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</si>
  <si>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</si>
  <si>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</si>
  <si>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</si>
  <si>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</si>
  <si>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</si>
  <si>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</si>
  <si>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</si>
  <si>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</si>
  <si>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</si>
  <si>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</si>
  <si>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</si>
  <si>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</si>
  <si>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</si>
  <si>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</si>
  <si>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</si>
  <si>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</si>
  <si>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</si>
  <si>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</si>
  <si>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</si>
  <si>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</si>
  <si>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</si>
  <si>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</si>
  <si>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</si>
  <si>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</si>
  <si>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</si>
  <si>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</si>
  <si>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</si>
  <si>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</si>
  <si>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</si>
  <si>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</si>
  <si>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</si>
  <si>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</si>
  <si>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</si>
  <si>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</si>
  <si>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</si>
  <si>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</si>
  <si>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</si>
  <si>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</si>
  <si>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</si>
  <si>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</si>
  <si>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</si>
  <si>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</si>
  <si>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</si>
  <si>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</si>
  <si>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</si>
  <si>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</si>
  <si>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</si>
  <si>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</si>
  <si>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</si>
  <si>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</si>
  <si>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</si>
  <si>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</si>
  <si>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</si>
  <si>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</si>
  <si>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</si>
  <si>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</si>
  <si>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</si>
  <si>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</si>
  <si>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</si>
  <si>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</si>
  <si>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</si>
  <si>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</si>
  <si>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</si>
  <si>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</si>
  <si>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</si>
  <si>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</si>
  <si>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</si>
  <si>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</si>
  <si>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</si>
  <si>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</si>
  <si>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</si>
  <si>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</si>
  <si>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</si>
  <si>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</si>
  <si>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</si>
  <si>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</si>
  <si>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</si>
  <si>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</si>
  <si>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</si>
  <si>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</si>
  <si>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</si>
  <si>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</si>
  <si>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</si>
  <si>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</si>
  <si>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</si>
  <si>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</si>
  <si>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</si>
  <si>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</si>
  <si>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</si>
  <si>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</si>
  <si>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</si>
  <si>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</si>
  <si>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</si>
  <si>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</si>
  <si>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</si>
  <si>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</si>
  <si>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</si>
  <si>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</si>
  <si>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</si>
  <si>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</si>
  <si>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</si>
  <si>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</si>
  <si>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</si>
  <si>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</si>
  <si>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</si>
  <si>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</si>
  <si>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</si>
  <si>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</si>
  <si>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</si>
  <si>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</si>
  <si>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</si>
  <si>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</si>
  <si>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</si>
  <si>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</si>
  <si>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</si>
  <si>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</si>
  <si>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</si>
  <si>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</si>
  <si>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</si>
  <si>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</si>
  <si>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</si>
  <si>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</si>
  <si>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</si>
  <si>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</si>
  <si>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</si>
  <si>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</si>
  <si>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</si>
  <si>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</si>
  <si>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</si>
  <si>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</si>
  <si>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</si>
  <si>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</si>
  <si>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</si>
  <si>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</si>
  <si>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</si>
  <si>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</si>
  <si>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</si>
  <si>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</si>
  <si>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</si>
  <si>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</si>
  <si>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</si>
  <si>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</si>
  <si>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</si>
  <si>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</si>
  <si>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</si>
  <si>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</si>
  <si>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</si>
  <si>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</si>
  <si>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</si>
  <si>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</si>
  <si>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</si>
  <si>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</si>
  <si>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</si>
  <si>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</si>
  <si>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</si>
  <si>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</si>
  <si>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</si>
  <si>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</si>
  <si>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</si>
  <si>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</si>
  <si>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</si>
  <si>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</si>
  <si>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</si>
  <si>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</si>
  <si>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</si>
  <si>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</si>
  <si>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</si>
  <si>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</si>
  <si>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</si>
  <si>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</si>
  <si>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</si>
  <si>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</si>
  <si>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</si>
  <si>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</si>
  <si>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</si>
  <si>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</si>
  <si>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</si>
  <si>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</si>
  <si>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</si>
  <si>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</si>
  <si>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</si>
  <si>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</si>
  <si>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</si>
  <si>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</si>
  <si>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</si>
  <si>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</si>
  <si>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</si>
  <si>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</si>
  <si>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</si>
  <si>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</si>
  <si>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</si>
  <si>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</si>
  <si>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</si>
  <si>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</si>
  <si>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</si>
  <si>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</si>
  <si>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</si>
  <si>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</si>
  <si>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</si>
  <si>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</si>
  <si>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</si>
  <si>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</si>
  <si>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</si>
  <si>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</si>
  <si>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</si>
  <si>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</si>
  <si>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</si>
  <si>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</si>
  <si>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</si>
  <si>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</si>
  <si>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</si>
  <si>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</si>
  <si>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</si>
  <si>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</si>
  <si>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</si>
  <si>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</si>
  <si>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</si>
  <si>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</si>
  <si>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</si>
  <si>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</si>
  <si>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</si>
  <si>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</si>
  <si>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</si>
  <si>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</si>
  <si>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</si>
  <si>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</si>
  <si>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</si>
  <si>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</si>
  <si>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</si>
  <si>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</si>
  <si>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</si>
  <si>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</si>
  <si>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</si>
  <si>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</si>
  <si>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</si>
  <si>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</si>
  <si>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</si>
  <si>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</si>
  <si>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</si>
  <si>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</si>
  <si>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</si>
  <si>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</si>
  <si>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</si>
  <si>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</si>
  <si>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</si>
  <si>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</si>
  <si>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</si>
  <si>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</si>
  <si>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</si>
  <si>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</si>
  <si>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</si>
  <si>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</si>
  <si>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</si>
  <si>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</si>
  <si>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</si>
  <si>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</si>
  <si>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</si>
  <si>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</si>
  <si>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</si>
  <si>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</si>
  <si>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</si>
  <si>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</si>
  <si>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</si>
  <si>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</si>
  <si>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</si>
  <si>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</si>
  <si>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</si>
  <si>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</si>
  <si>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</si>
  <si>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</si>
  <si>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</si>
  <si>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</si>
  <si>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</si>
  <si>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</si>
  <si>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</si>
  <si>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</si>
  <si>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</si>
  <si>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</si>
  <si>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</si>
  <si>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</si>
  <si>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</si>
  <si>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</si>
  <si>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</si>
  <si>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</si>
  <si>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</si>
  <si>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</si>
  <si>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</si>
  <si>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</si>
  <si>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</si>
  <si>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</si>
  <si>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</si>
  <si>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</si>
  <si>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</si>
  <si>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</si>
  <si>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</si>
  <si>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</si>
  <si>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</si>
  <si>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</si>
  <si>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</si>
  <si>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</si>
  <si>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</si>
  <si>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</si>
  <si>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</si>
  <si>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</si>
  <si>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</si>
  <si>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</si>
  <si>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</si>
  <si>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</si>
  <si>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</si>
  <si>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</si>
  <si>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</si>
  <si>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</si>
  <si>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</si>
  <si>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</si>
  <si>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</si>
  <si>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</si>
  <si>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</si>
  <si>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</si>
  <si>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</si>
  <si>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</si>
  <si>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</si>
  <si>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</si>
  <si>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</si>
  <si>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</si>
  <si>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</si>
  <si>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</si>
  <si>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</si>
  <si>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</si>
  <si>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</si>
  <si>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</si>
  <si>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</si>
  <si>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</si>
  <si>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</si>
  <si>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</si>
  <si>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</si>
  <si>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</si>
  <si>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</si>
  <si>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</si>
  <si>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</si>
  <si>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</si>
  <si>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</si>
  <si>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</si>
  <si>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</si>
  <si>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</si>
  <si>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</si>
  <si>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</si>
  <si>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</si>
  <si>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</si>
  <si>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</si>
  <si>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</si>
  <si>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</si>
  <si>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</si>
  <si>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</si>
  <si>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</si>
  <si>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</si>
  <si>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</si>
  <si>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</si>
  <si>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</si>
  <si>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</si>
  <si>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</si>
  <si>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</si>
  <si>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</si>
  <si>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</si>
  <si>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</si>
  <si>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</si>
  <si>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</si>
  <si>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</si>
  <si>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</si>
  <si>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</si>
  <si>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</si>
  <si>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</si>
  <si>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</si>
  <si>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</si>
  <si>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</si>
  <si>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</si>
  <si>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</si>
  <si>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</si>
  <si>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</si>
  <si>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</si>
  <si>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</si>
  <si>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</si>
  <si>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</si>
  <si>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</si>
  <si>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</si>
  <si>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</si>
  <si>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</si>
  <si>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</si>
  <si>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</si>
  <si>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</si>
  <si>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</si>
  <si>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</si>
  <si>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</si>
  <si>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</si>
  <si>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</si>
  <si>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</si>
  <si>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</si>
  <si>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</si>
  <si>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</si>
  <si>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</si>
  <si>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</si>
  <si>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</si>
  <si>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</si>
  <si>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</si>
  <si>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</si>
  <si>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</si>
  <si>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</si>
  <si>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</si>
  <si>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</si>
  <si>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</si>
  <si>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</si>
  <si>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</si>
  <si>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</si>
  <si>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</si>
  <si>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</si>
  <si>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</si>
  <si>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</si>
  <si>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</si>
  <si>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</si>
  <si>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</si>
  <si>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</si>
  <si>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</si>
  <si>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</si>
  <si>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</si>
  <si>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</si>
  <si>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</si>
  <si>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</si>
  <si>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</si>
  <si>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</si>
  <si>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</si>
  <si>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</si>
  <si>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</si>
  <si>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</si>
  <si>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</si>
  <si>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</si>
  <si>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</si>
  <si>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</si>
  <si>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</si>
  <si>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</si>
  <si>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</si>
  <si>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</si>
  <si>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</si>
  <si>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</si>
  <si>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</si>
  <si>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</si>
  <si>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</si>
  <si>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</si>
  <si>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</si>
  <si>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</si>
  <si>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</si>
  <si>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</si>
  <si>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</si>
  <si>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</si>
  <si>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</si>
  <si>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</si>
  <si>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</si>
  <si>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</si>
  <si>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</si>
  <si>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</si>
  <si>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</si>
  <si>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</si>
  <si>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</si>
  <si>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</si>
  <si>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</si>
  <si>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</si>
  <si>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</si>
  <si>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</si>
  <si>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</si>
  <si>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</si>
  <si>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</si>
  <si>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</si>
  <si>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</si>
  <si>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</si>
  <si>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</si>
  <si>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</si>
  <si>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</si>
  <si>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</si>
  <si>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</si>
  <si>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</si>
  <si>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</si>
  <si>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</si>
  <si>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</si>
  <si>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</si>
  <si>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</si>
  <si>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</si>
  <si>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</si>
  <si>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</si>
  <si>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</si>
  <si>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</si>
  <si>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</si>
  <si>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</si>
  <si>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</si>
  <si>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</si>
  <si>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</si>
  <si>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</si>
  <si>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</si>
  <si>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</si>
  <si>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</si>
  <si>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</si>
  <si>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</si>
  <si>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</si>
  <si>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</si>
  <si>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</si>
  <si>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</si>
  <si>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</si>
  <si>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</si>
  <si>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</si>
  <si>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</si>
  <si>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</si>
  <si>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</si>
  <si>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</si>
  <si>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</si>
  <si>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</si>
  <si>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</si>
  <si>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</si>
  <si>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</si>
  <si>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</si>
  <si>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</si>
  <si>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</si>
  <si>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</si>
  <si>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</si>
  <si>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</si>
  <si>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</si>
  <si>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</si>
  <si>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</si>
  <si>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</si>
  <si>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</si>
  <si>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</si>
  <si>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</si>
  <si>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</si>
  <si>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</si>
  <si>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</si>
  <si>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</si>
  <si>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</si>
  <si>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</si>
  <si>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</si>
  <si>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</si>
  <si>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</si>
  <si>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</si>
  <si>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</si>
  <si>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</si>
  <si>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</si>
  <si>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</si>
  <si>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</si>
  <si>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</si>
  <si>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</si>
  <si>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</si>
  <si>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</si>
  <si>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</si>
  <si>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</si>
  <si>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</si>
  <si>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</si>
  <si>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</si>
  <si>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</si>
  <si>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</si>
  <si>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</si>
  <si>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</si>
  <si>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</si>
  <si>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</si>
  <si>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</si>
  <si>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</si>
  <si>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</si>
  <si>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</si>
  <si>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</si>
  <si>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</si>
  <si>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</si>
  <si>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</si>
  <si>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</si>
  <si>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</si>
  <si>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</si>
  <si>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</si>
  <si>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</si>
  <si>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</si>
  <si>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</si>
  <si>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</si>
  <si>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</si>
  <si>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</si>
  <si>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</si>
  <si>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</si>
  <si>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</si>
  <si>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</si>
  <si>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</si>
  <si>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</si>
  <si>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</si>
  <si>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</si>
  <si>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</si>
  <si>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</si>
  <si>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</si>
  <si>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</si>
  <si>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</si>
  <si>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</si>
  <si>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</si>
  <si>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</si>
  <si>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</si>
  <si>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</si>
  <si>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</si>
  <si>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</si>
  <si>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</si>
  <si>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</si>
  <si>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</si>
  <si>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</si>
  <si>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</si>
  <si>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</si>
  <si>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</si>
  <si>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</si>
  <si>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</si>
  <si>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</si>
  <si>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</si>
  <si>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</si>
  <si>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</si>
  <si>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</si>
  <si>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</si>
  <si>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</si>
  <si>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</si>
  <si>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</si>
  <si>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</si>
  <si>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</si>
  <si>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</si>
  <si>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</si>
  <si>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</si>
  <si>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</si>
  <si>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</si>
  <si>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</si>
  <si>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</si>
  <si>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</si>
  <si>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</si>
  <si>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</si>
  <si>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</si>
  <si>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</si>
  <si>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</si>
  <si>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</si>
  <si>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</si>
  <si>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</si>
  <si>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</si>
  <si>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</si>
  <si>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</si>
  <si>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</si>
  <si>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</si>
  <si>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</si>
  <si>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</si>
  <si>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</si>
  <si>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</si>
  <si>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</si>
  <si>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</si>
  <si>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</si>
  <si>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</si>
  <si>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</si>
  <si>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</si>
  <si>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</si>
  <si>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</si>
  <si>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</si>
  <si>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</si>
  <si>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</si>
  <si>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</si>
  <si>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</si>
  <si>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</si>
  <si>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</si>
  <si>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</si>
  <si>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</si>
  <si>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</si>
  <si>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</si>
  <si>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</si>
  <si>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</si>
  <si>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</si>
  <si>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</si>
  <si>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</si>
  <si>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</si>
  <si>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</si>
  <si>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</si>
  <si>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</si>
  <si>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</si>
  <si>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</si>
  <si>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</si>
  <si>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</si>
  <si>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</si>
  <si>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</si>
  <si>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</si>
  <si>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</si>
  <si>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</si>
  <si>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</si>
  <si>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</si>
  <si>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</si>
  <si>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</si>
  <si>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</si>
  <si>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</si>
  <si>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</si>
  <si>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</si>
  <si>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</si>
  <si>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</si>
  <si>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</si>
  <si>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</si>
  <si>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</si>
  <si>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</si>
  <si>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</si>
  <si>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</si>
  <si>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</si>
  <si>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</si>
  <si>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</si>
  <si>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</si>
  <si>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</si>
  <si>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</si>
  <si>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</si>
  <si>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</si>
  <si>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</si>
  <si>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</si>
  <si>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</si>
  <si>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</si>
  <si>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</si>
  <si>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</si>
  <si>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</si>
  <si>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</si>
  <si>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</si>
  <si>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</si>
  <si>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</si>
  <si>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</si>
  <si>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</si>
  <si>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</si>
  <si>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</si>
  <si>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</si>
  <si>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</si>
  <si>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</si>
  <si>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</si>
  <si>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</si>
  <si>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</si>
  <si>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</si>
  <si>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</si>
  <si>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</si>
  <si>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</si>
  <si>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</si>
  <si>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</si>
  <si>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</si>
  <si>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</si>
  <si>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</si>
  <si>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</si>
  <si>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</si>
  <si>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</si>
  <si>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</si>
  <si>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</si>
  <si>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</si>
  <si>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</si>
  <si>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</si>
  <si>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</si>
  <si>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</si>
  <si>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</si>
  <si>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</si>
  <si>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</si>
  <si>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</si>
  <si>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</si>
  <si>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</si>
  <si>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</si>
  <si>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</si>
  <si>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</si>
  <si>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</si>
  <si>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</si>
  <si>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</si>
  <si>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</si>
  <si>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</si>
  <si>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</si>
  <si>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</si>
  <si>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</si>
  <si>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</si>
  <si>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</si>
  <si>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</si>
  <si>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</si>
  <si>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</si>
  <si>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</si>
  <si>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</si>
  <si>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</si>
  <si>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</si>
  <si>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</si>
  <si>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</si>
  <si>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</si>
  <si>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</si>
  <si>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</si>
  <si>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</si>
  <si>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</si>
  <si>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</si>
  <si>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</si>
  <si>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</si>
  <si>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</si>
  <si>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</si>
  <si>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</si>
  <si>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</si>
  <si>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</si>
  <si>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</si>
  <si>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</si>
  <si>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</si>
  <si>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</si>
  <si>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</si>
  <si>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</si>
  <si>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</si>
  <si>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</si>
  <si>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</si>
  <si>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</si>
  <si>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</si>
  <si>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</si>
  <si>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</si>
  <si>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</si>
  <si>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</si>
  <si>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</si>
  <si>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</si>
  <si>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</si>
  <si>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</si>
  <si>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</si>
  <si>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</si>
  <si>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</si>
  <si>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</si>
  <si>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</si>
  <si>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</si>
  <si>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</si>
  <si>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</si>
  <si>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</si>
  <si>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</si>
  <si>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</si>
  <si>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</si>
  <si>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</si>
  <si>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</si>
  <si>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</si>
  <si>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</si>
  <si>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</si>
  <si>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</si>
  <si>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</si>
  <si>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</si>
  <si>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</si>
  <si>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</si>
  <si>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</si>
  <si>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</si>
  <si>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</si>
  <si>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</si>
  <si>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</si>
  <si>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</si>
  <si>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</si>
  <si>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</si>
  <si>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</si>
  <si>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</si>
  <si>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</si>
  <si>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</si>
  <si>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</si>
  <si>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</si>
  <si>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</si>
  <si>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</si>
  <si>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</si>
  <si>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</si>
  <si>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</si>
  <si>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</si>
  <si>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</si>
  <si>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</si>
  <si>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</si>
  <si>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</si>
  <si>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</si>
  <si>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</si>
  <si>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</si>
  <si>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</si>
  <si>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</si>
  <si>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</si>
  <si>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</si>
  <si>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</si>
  <si>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</si>
  <si>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</si>
  <si>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</si>
  <si>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</si>
  <si>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</si>
  <si>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</si>
  <si>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</si>
  <si>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</si>
  <si>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</si>
  <si>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</si>
  <si>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</si>
  <si>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</si>
  <si>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</si>
  <si>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</si>
  <si>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</si>
  <si>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</si>
  <si>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</si>
  <si>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</si>
  <si>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</si>
  <si>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</si>
  <si>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</si>
  <si>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</si>
  <si>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</si>
  <si>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</si>
  <si>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</si>
  <si>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</si>
  <si>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</si>
  <si>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</si>
  <si>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</si>
  <si>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</si>
  <si>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</si>
  <si>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</si>
  <si>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</si>
  <si>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</si>
  <si>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</si>
  <si>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</si>
  <si>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</si>
  <si>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</si>
  <si>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</si>
  <si>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</si>
  <si>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</si>
  <si>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</si>
  <si>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</si>
  <si>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</si>
  <si>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</si>
  <si>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</si>
  <si>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</si>
  <si>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</si>
  <si>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</si>
  <si>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</si>
  <si>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</si>
  <si>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</si>
  <si>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</si>
  <si>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</si>
  <si>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</si>
  <si>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</si>
  <si>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</si>
  <si>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</si>
  <si>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</si>
  <si>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</si>
  <si>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</si>
  <si>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</si>
  <si>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</si>
  <si>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</si>
  <si>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</si>
  <si>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</si>
  <si>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</si>
  <si>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</si>
  <si>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</si>
  <si>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</si>
  <si>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</si>
  <si>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</si>
  <si>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</si>
  <si>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</si>
  <si>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</si>
  <si>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</si>
  <si>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</si>
  <si>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</si>
  <si>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</si>
  <si>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</si>
  <si>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</si>
  <si>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</si>
  <si>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</si>
  <si>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</si>
  <si>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</si>
  <si>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</si>
  <si>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</si>
  <si>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</si>
  <si>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</si>
  <si>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</si>
  <si>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</si>
  <si>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</si>
  <si>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</si>
  <si>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</si>
  <si>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</si>
  <si>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</si>
  <si>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</si>
  <si>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</si>
  <si>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</si>
  <si>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</si>
  <si>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</si>
  <si>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</si>
  <si>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</si>
  <si>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</si>
  <si>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</si>
  <si>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</si>
  <si>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</si>
  <si>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</si>
  <si>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</si>
  <si>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</si>
  <si>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</si>
  <si>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</si>
  <si>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</si>
  <si>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</si>
  <si>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</si>
  <si>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</si>
  <si>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</si>
  <si>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</si>
  <si>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</si>
  <si>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</si>
  <si>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</si>
  <si>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</si>
  <si>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</si>
  <si>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</si>
  <si>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</si>
  <si>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</si>
  <si>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</si>
  <si>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</si>
  <si>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</si>
  <si>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</si>
  <si>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</si>
  <si>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</si>
  <si>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</si>
  <si>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</si>
  <si>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</si>
  <si>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</si>
  <si>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</si>
  <si>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</si>
  <si>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</si>
  <si>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</si>
  <si>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</si>
  <si>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</si>
  <si>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</si>
  <si>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</si>
  <si>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</si>
  <si>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</si>
  <si>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</si>
  <si>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</si>
  <si>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</si>
  <si>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</si>
  <si>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</si>
  <si>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</si>
  <si>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</si>
  <si>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</si>
  <si>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</si>
  <si>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</si>
  <si>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</si>
  <si>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</si>
  <si>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</si>
  <si>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</si>
  <si>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</si>
  <si>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</si>
  <si>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</si>
  <si>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</si>
  <si>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</si>
  <si>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</si>
  <si>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</si>
  <si>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</si>
  <si>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</si>
  <si>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</si>
  <si>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</si>
  <si>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</si>
  <si>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</si>
  <si>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</si>
  <si>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</si>
  <si>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</si>
  <si>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</si>
  <si>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</si>
  <si>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</si>
  <si>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</si>
  <si>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</si>
  <si>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</si>
  <si>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</si>
  <si>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</si>
  <si>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</si>
  <si>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</si>
  <si>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</si>
  <si>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</si>
  <si>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</si>
  <si>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</si>
  <si>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</si>
  <si>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</si>
  <si>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</si>
  <si>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</si>
  <si>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</si>
  <si>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</si>
  <si>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</si>
  <si>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</si>
  <si>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</si>
  <si>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</si>
  <si>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</si>
  <si>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</si>
  <si>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</si>
  <si>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</si>
  <si>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</si>
  <si>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</si>
  <si>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</si>
  <si>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</si>
  <si>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</si>
  <si>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</si>
  <si>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</si>
  <si>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</si>
  <si>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</si>
  <si>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</si>
  <si>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</si>
  <si>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</si>
  <si>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</si>
  <si>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</si>
  <si>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</si>
  <si>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</si>
  <si>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</si>
  <si>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</si>
  <si>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</si>
  <si>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</si>
  <si>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</si>
  <si>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</si>
  <si>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</si>
  <si>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</si>
  <si>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</si>
  <si>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</si>
  <si>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</si>
  <si>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</si>
  <si>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</si>
  <si>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</si>
  <si>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</si>
  <si>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</si>
  <si>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</si>
  <si>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</si>
  <si>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</si>
  <si>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</si>
  <si>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</si>
  <si>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</si>
  <si>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</si>
  <si>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</si>
  <si>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</si>
  <si>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</si>
  <si>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</si>
  <si>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</si>
  <si>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</si>
  <si>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</si>
  <si>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</si>
  <si>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</si>
  <si>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</si>
  <si>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</si>
  <si>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</si>
  <si>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</si>
  <si>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</si>
  <si>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</si>
  <si>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</si>
  <si>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</si>
  <si>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</si>
  <si>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</si>
  <si>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</si>
  <si>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</si>
  <si>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</si>
  <si>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</si>
  <si>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</si>
  <si>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</si>
  <si>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</si>
  <si>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</si>
  <si>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</si>
  <si>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</si>
  <si>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</si>
  <si>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</si>
  <si>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</si>
  <si>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</si>
  <si>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</si>
  <si>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</si>
  <si>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</si>
  <si>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</si>
  <si>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</si>
  <si>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</si>
  <si>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</si>
  <si>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</si>
  <si>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</si>
  <si>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</si>
  <si>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</si>
  <si>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</si>
  <si>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</si>
  <si>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</si>
  <si>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</si>
  <si>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</si>
  <si>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</si>
  <si>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</si>
  <si>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</si>
  <si>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</si>
  <si>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</si>
  <si>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</si>
  <si>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</si>
  <si>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</si>
  <si>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</si>
  <si>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</si>
  <si>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</si>
  <si>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</si>
  <si>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</si>
  <si>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</si>
  <si>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</si>
  <si>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</si>
  <si>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</si>
  <si>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</si>
  <si>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</si>
  <si>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</si>
  <si>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</si>
  <si>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</si>
  <si>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</si>
  <si>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</si>
  <si>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</si>
  <si>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</si>
  <si>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</si>
  <si>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</si>
  <si>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</si>
  <si>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</si>
  <si>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</si>
  <si>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</si>
  <si>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</si>
  <si>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</si>
  <si>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</si>
  <si>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</si>
  <si>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</si>
  <si>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</si>
  <si>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</si>
  <si>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</si>
  <si>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</si>
  <si>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</si>
  <si>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</si>
  <si>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</si>
  <si>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</si>
  <si>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</si>
  <si>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</si>
  <si>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</si>
  <si>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</si>
  <si>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</si>
  <si>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</si>
  <si>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</si>
  <si>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</si>
  <si>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</si>
  <si>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</si>
  <si>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</si>
  <si>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</si>
  <si>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</si>
  <si>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</si>
  <si>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</si>
  <si>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</si>
  <si>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</si>
  <si>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</si>
  <si>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</si>
  <si>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</si>
  <si>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</si>
  <si>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</si>
  <si>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</si>
  <si>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</si>
  <si>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</si>
  <si>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</si>
  <si>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</si>
  <si>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</si>
  <si>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</si>
  <si>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</si>
  <si>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</si>
  <si>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</si>
  <si>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</si>
  <si>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</si>
  <si>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</si>
  <si>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</si>
  <si>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</si>
  <si>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</si>
  <si>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</si>
  <si>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</si>
  <si>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</si>
  <si>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</si>
  <si>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</si>
  <si>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</si>
  <si>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</si>
  <si>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</si>
  <si>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</si>
  <si>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</si>
  <si>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</si>
  <si>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</si>
  <si>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</si>
  <si>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</si>
  <si>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</si>
  <si>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</si>
  <si>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</si>
  <si>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</si>
  <si>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</si>
  <si>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</si>
  <si>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</si>
  <si>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</si>
  <si>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</si>
  <si>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</si>
  <si>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</si>
  <si>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</si>
  <si>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</si>
  <si>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</si>
  <si>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</si>
  <si>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</si>
  <si>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</si>
  <si>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</si>
  <si>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</si>
  <si>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</si>
  <si>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</si>
  <si>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</si>
  <si>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</si>
  <si>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</si>
  <si>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</si>
  <si>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</si>
  <si>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</si>
  <si>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</si>
  <si>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</si>
  <si>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</si>
  <si>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</si>
  <si>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</si>
  <si>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</si>
  <si>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</si>
  <si>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</si>
  <si>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</si>
  <si>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</si>
  <si>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</si>
  <si>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</si>
  <si>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</si>
  <si>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</si>
  <si>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</si>
  <si>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</si>
  <si>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</si>
  <si>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</si>
  <si>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</si>
  <si>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</si>
  <si>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</si>
  <si>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</si>
  <si>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</si>
  <si>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</si>
  <si>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</si>
  <si>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</si>
  <si>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</si>
  <si>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</si>
  <si>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</si>
  <si>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</si>
  <si>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</si>
  <si>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</si>
  <si>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</si>
  <si>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</si>
  <si>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</si>
  <si>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</si>
  <si>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</si>
  <si>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</si>
  <si>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</si>
  <si>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</si>
  <si>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</si>
  <si>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</si>
  <si>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</si>
  <si>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</si>
  <si>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</si>
  <si>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</si>
  <si>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</si>
  <si>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</si>
  <si>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</si>
  <si>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</si>
  <si>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</si>
  <si>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</si>
  <si>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</si>
  <si>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</si>
  <si>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</si>
  <si>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</si>
  <si>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</si>
  <si>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</si>
  <si>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</si>
  <si>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</si>
  <si>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</si>
  <si>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</si>
  <si>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</si>
  <si>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</si>
  <si>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</si>
  <si>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</si>
  <si>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</si>
  <si>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</si>
  <si>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</si>
  <si>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</si>
  <si>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</si>
  <si>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</si>
  <si>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</si>
  <si>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</si>
  <si>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</si>
  <si>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</si>
  <si>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</si>
  <si>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</si>
  <si>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</si>
  <si>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</si>
  <si>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</si>
  <si>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</si>
  <si>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</si>
  <si>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</si>
  <si>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</si>
  <si>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</si>
  <si>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</si>
  <si>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</si>
  <si>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</si>
  <si>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</si>
  <si>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</si>
  <si>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</si>
  <si>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</si>
  <si>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</si>
  <si>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</si>
  <si>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</si>
  <si>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</si>
  <si>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</si>
  <si>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</si>
  <si>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</si>
  <si>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</si>
  <si>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</si>
  <si>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</si>
  <si>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</si>
  <si>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</si>
  <si>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</si>
  <si>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</si>
  <si>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</si>
  <si>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</si>
  <si>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</si>
  <si>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</si>
  <si>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</si>
  <si>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</si>
  <si>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</si>
  <si>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</si>
  <si>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</si>
  <si>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</si>
  <si>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</si>
  <si>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</si>
  <si>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</si>
  <si>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</si>
  <si>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</si>
  <si>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</si>
  <si>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</si>
  <si>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</si>
  <si>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</si>
  <si>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</si>
  <si>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</si>
  <si>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</si>
  <si>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</si>
  <si>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</si>
  <si>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</si>
  <si>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</si>
  <si>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</si>
  <si>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</si>
  <si>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</si>
  <si>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</si>
  <si>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</si>
  <si>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</si>
  <si>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</si>
  <si>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</si>
  <si>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</si>
  <si>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</si>
  <si>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</si>
  <si>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</si>
  <si>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</si>
  <si>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</si>
  <si>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</si>
  <si>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</si>
  <si>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</si>
  <si>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</si>
  <si>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</si>
  <si>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</si>
  <si>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</si>
  <si>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</si>
  <si>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</si>
  <si>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</si>
  <si>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</si>
  <si>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</si>
  <si>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</si>
  <si>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</si>
  <si>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</si>
  <si>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</si>
  <si>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</si>
  <si>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</si>
  <si>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</si>
  <si>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</si>
  <si>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</si>
  <si>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</si>
  <si>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</si>
  <si>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</si>
  <si>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</si>
  <si>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</si>
  <si>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</si>
  <si>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</si>
  <si>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</si>
  <si>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</si>
  <si>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</si>
  <si>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</si>
  <si>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</si>
  <si>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</si>
  <si>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</si>
  <si>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</si>
  <si>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</si>
  <si>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</si>
  <si>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</si>
  <si>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</si>
  <si>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</si>
  <si>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</si>
  <si>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</si>
  <si>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</si>
  <si>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</si>
  <si>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</si>
  <si>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</si>
  <si>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</si>
  <si>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</si>
  <si>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</si>
  <si>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</si>
  <si>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</si>
  <si>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</si>
  <si>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</si>
  <si>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</si>
  <si>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</si>
  <si>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</si>
  <si>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</si>
  <si>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</si>
  <si>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</si>
  <si>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</si>
  <si>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</si>
  <si>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</si>
  <si>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</si>
  <si>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</si>
  <si>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</si>
  <si>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</si>
  <si>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</si>
  <si>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</si>
  <si>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</si>
  <si>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</si>
  <si>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</si>
  <si>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</si>
  <si>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</si>
  <si>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</si>
  <si>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</si>
  <si>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</si>
  <si>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</si>
  <si>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</si>
  <si>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</si>
  <si>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</si>
  <si>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</si>
  <si>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</si>
  <si>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</si>
  <si>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</si>
  <si>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</si>
  <si>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</si>
  <si>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</si>
  <si>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</si>
  <si>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</si>
  <si>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</si>
  <si>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</si>
  <si>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</si>
  <si>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</si>
  <si>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</si>
  <si>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</si>
  <si>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</si>
  <si>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</si>
  <si>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</si>
  <si>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</si>
  <si>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</si>
  <si>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</si>
  <si>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</si>
  <si>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</si>
  <si>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</si>
  <si>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</si>
  <si>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</si>
  <si>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</si>
  <si>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</si>
  <si>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</si>
  <si>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</si>
  <si>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</si>
  <si>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</si>
  <si>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</si>
  <si>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</si>
  <si>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</si>
  <si>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</si>
  <si>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</si>
  <si>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</si>
  <si>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</si>
  <si>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</si>
  <si>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</si>
  <si>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</si>
  <si>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</si>
  <si>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</si>
  <si>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</si>
  <si>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</si>
  <si>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</si>
  <si>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</si>
  <si>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</si>
  <si>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</si>
  <si>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</si>
  <si>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</si>
  <si>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</si>
  <si>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</si>
  <si>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</si>
  <si>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</si>
  <si>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</si>
  <si>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</si>
  <si>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</si>
  <si>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</si>
  <si>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</si>
  <si>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</si>
  <si>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</si>
  <si>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</si>
  <si>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</si>
  <si>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</si>
  <si>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</si>
  <si>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</si>
  <si>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</si>
  <si>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</si>
  <si>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</si>
  <si>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</si>
  <si>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</si>
  <si>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</si>
  <si>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</si>
  <si>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</si>
  <si>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</si>
  <si>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</si>
  <si>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</si>
  <si>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</si>
  <si>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</si>
  <si>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</si>
  <si>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</si>
  <si>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</si>
  <si>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</si>
  <si>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</si>
  <si>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</si>
  <si>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</si>
  <si>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</si>
  <si>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</si>
  <si>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</si>
  <si>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</si>
  <si>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</si>
  <si>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</si>
  <si>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</si>
  <si>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</si>
  <si>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</si>
  <si>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</si>
  <si>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</si>
  <si>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</si>
  <si>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</si>
  <si>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</si>
  <si>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</si>
  <si>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</si>
  <si>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</si>
  <si>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</si>
  <si>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</si>
  <si>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</si>
  <si>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</si>
  <si>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</si>
  <si>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</si>
  <si>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</si>
  <si>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</si>
  <si>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</si>
  <si>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</si>
  <si>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</si>
  <si>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</si>
  <si>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</si>
  <si>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</si>
  <si>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</si>
  <si>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</si>
  <si>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</si>
  <si>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</si>
  <si>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</si>
  <si>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</si>
  <si>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</si>
  <si>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</si>
  <si>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</si>
  <si>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</si>
  <si>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</si>
  <si>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</si>
  <si>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</si>
  <si>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</si>
  <si>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</si>
  <si>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</si>
  <si>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</si>
  <si>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</si>
  <si>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</si>
  <si>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</si>
  <si>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</si>
  <si>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</si>
  <si>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</si>
  <si>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</si>
  <si>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</si>
  <si>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</si>
  <si>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</si>
  <si>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</si>
  <si>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</si>
  <si>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</si>
  <si>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</si>
  <si>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</si>
  <si>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</si>
  <si>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</si>
  <si>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</si>
  <si>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</si>
  <si>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</si>
  <si>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</si>
  <si>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</si>
  <si>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</si>
  <si>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</si>
  <si>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</si>
  <si>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</si>
  <si>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</si>
  <si>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</si>
  <si>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</si>
  <si>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</si>
  <si>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</si>
  <si>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</si>
  <si>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</si>
  <si>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</si>
  <si>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</si>
  <si>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</si>
  <si>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</si>
  <si>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</si>
  <si>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</si>
  <si>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</si>
  <si>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</si>
  <si>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</si>
  <si>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</si>
  <si>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</si>
  <si>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</si>
  <si>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</si>
  <si>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</si>
  <si>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</si>
  <si>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</si>
  <si>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</si>
  <si>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</si>
  <si>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</si>
  <si>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</si>
  <si>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</si>
  <si>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</si>
  <si>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</si>
  <si>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</si>
  <si>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</si>
  <si>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</si>
  <si>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</si>
  <si>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</si>
  <si>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</si>
  <si>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</si>
  <si>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</si>
  <si>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</si>
  <si>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</si>
  <si>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</si>
  <si>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</si>
  <si>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</si>
  <si>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</si>
  <si>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</si>
  <si>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</si>
  <si>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</si>
  <si>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</si>
  <si>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</si>
  <si>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</si>
  <si>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</si>
  <si>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</si>
  <si>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</si>
  <si>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</si>
  <si>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</si>
  <si>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</si>
  <si>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</si>
  <si>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</si>
  <si>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</si>
  <si>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</si>
  <si>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</si>
  <si>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</si>
  <si>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</si>
  <si>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</si>
  <si>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</si>
  <si>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</si>
  <si>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</si>
  <si>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</si>
  <si>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</si>
  <si>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</si>
  <si>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</si>
  <si>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</si>
  <si>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</si>
  <si>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</si>
  <si>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</si>
  <si>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</si>
  <si>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</si>
  <si>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</si>
  <si>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</si>
  <si>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</si>
  <si>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</si>
  <si>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</si>
  <si>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</si>
  <si>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</si>
  <si>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</si>
  <si>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</si>
  <si>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</si>
  <si>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</si>
  <si>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</si>
  <si>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</si>
  <si>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</si>
  <si>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</si>
  <si>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</si>
  <si>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</si>
  <si>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</si>
  <si>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</si>
  <si>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</si>
  <si>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</si>
  <si>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</si>
  <si>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</si>
  <si>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</si>
  <si>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</si>
  <si>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</si>
  <si>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</si>
  <si>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</si>
  <si>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</si>
  <si>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</si>
  <si>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</si>
  <si>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</si>
  <si>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</si>
  <si>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</si>
  <si>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</si>
  <si>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</si>
  <si>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</si>
  <si>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</si>
  <si>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</si>
  <si>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</si>
  <si>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</si>
  <si>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</si>
  <si>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</si>
  <si>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</si>
  <si>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</si>
  <si>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</si>
  <si>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</si>
  <si>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</si>
  <si>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</si>
  <si>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</si>
  <si>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</si>
  <si>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</si>
  <si>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</si>
  <si>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</si>
  <si>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</si>
  <si>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</si>
  <si>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</si>
  <si>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</si>
  <si>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</si>
  <si>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</si>
  <si>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</si>
  <si>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</si>
  <si>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</si>
  <si>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</si>
  <si>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</si>
  <si>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</si>
  <si>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</si>
  <si>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</si>
  <si>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</si>
  <si>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</si>
  <si>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</si>
  <si>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</si>
  <si>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</si>
  <si>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</si>
  <si>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</si>
  <si>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</si>
  <si>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</si>
  <si>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</si>
  <si>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</si>
  <si>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</si>
  <si>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</si>
  <si>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</si>
  <si>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</si>
  <si>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</si>
  <si>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</si>
  <si>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</si>
  <si>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</si>
  <si>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</si>
  <si>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</si>
  <si>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</si>
  <si>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</si>
  <si>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</si>
  <si>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</si>
  <si>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</si>
  <si>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</si>
  <si>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</si>
  <si>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</si>
  <si>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</si>
  <si>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</si>
  <si>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</si>
  <si>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</si>
  <si>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</si>
  <si>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</si>
  <si>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</si>
  <si>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</si>
  <si>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</si>
  <si>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</si>
  <si>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</si>
  <si>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</si>
  <si>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</si>
  <si>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</si>
  <si>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</si>
  <si>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</si>
  <si>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</si>
  <si>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</si>
  <si>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</si>
  <si>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</si>
  <si>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</si>
  <si>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</si>
  <si>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</si>
  <si>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</si>
  <si>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</si>
  <si>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</si>
  <si>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</si>
  <si>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</si>
  <si>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</si>
  <si>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</si>
  <si>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</si>
  <si>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</si>
  <si>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</si>
  <si>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</si>
  <si>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</si>
  <si>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</si>
  <si>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</si>
  <si>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</si>
  <si>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</si>
  <si>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</si>
  <si>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</si>
  <si>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</si>
  <si>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</si>
  <si>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</si>
  <si>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</si>
  <si>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</si>
  <si>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</si>
  <si>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</si>
  <si>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</si>
  <si>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</si>
  <si>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</si>
  <si>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</si>
  <si>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</si>
  <si>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</si>
  <si>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</si>
  <si>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</si>
  <si>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</si>
  <si>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</si>
  <si>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</si>
  <si>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</si>
  <si>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</si>
  <si>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</si>
  <si>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</si>
  <si>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</si>
  <si>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</si>
  <si>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</si>
  <si>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</si>
  <si>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</si>
  <si>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</si>
  <si>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</si>
  <si>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</si>
  <si>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</si>
  <si>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</si>
  <si>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</si>
  <si>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</si>
  <si>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</si>
  <si>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</si>
  <si>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</si>
  <si>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</si>
  <si>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</si>
  <si>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</si>
  <si>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</si>
  <si>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</si>
  <si>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</si>
  <si>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</si>
  <si>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</si>
  <si>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</si>
  <si>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</si>
  <si>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</si>
  <si>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</si>
  <si>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</si>
  <si>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</si>
  <si>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</si>
  <si>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</si>
  <si>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</si>
  <si>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</si>
  <si>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</si>
  <si>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</si>
  <si>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</si>
  <si>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</si>
  <si>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</si>
  <si>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</si>
  <si>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</si>
  <si>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</si>
  <si>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</si>
  <si>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</si>
  <si>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</si>
  <si>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</si>
  <si>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</si>
  <si>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</si>
  <si>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</si>
  <si>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</si>
  <si>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</si>
  <si>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</si>
  <si>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</si>
  <si>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</si>
  <si>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</si>
  <si>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</si>
  <si>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</si>
  <si>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</si>
  <si>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</si>
  <si>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</si>
  <si>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</si>
  <si>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</si>
  <si>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</si>
  <si>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</si>
  <si>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</si>
  <si>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</si>
  <si>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</si>
  <si>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</si>
  <si>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</si>
  <si>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</si>
  <si>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</si>
  <si>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</si>
  <si>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</si>
  <si>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</si>
  <si>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</si>
  <si>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</si>
  <si>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</si>
  <si>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</si>
  <si>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</si>
  <si>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</si>
  <si>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</si>
  <si>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</si>
  <si>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</si>
  <si>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</si>
  <si>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</si>
  <si>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</si>
  <si>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</si>
  <si>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</si>
  <si>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</si>
  <si>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</si>
  <si>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</si>
  <si>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</si>
  <si>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</si>
  <si>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</si>
  <si>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</si>
  <si>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</si>
  <si>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</si>
  <si>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</si>
  <si>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</si>
  <si>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</si>
  <si>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</si>
  <si>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</si>
  <si>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</si>
  <si>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</si>
  <si>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</si>
  <si>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</si>
  <si>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</si>
  <si>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</si>
  <si>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</si>
  <si>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</si>
  <si>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</si>
  <si>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</si>
  <si>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</si>
  <si>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</si>
  <si>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</si>
  <si>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</si>
  <si>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</si>
  <si>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</si>
  <si>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</si>
  <si>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</si>
  <si>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</si>
  <si>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</si>
  <si>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</si>
  <si>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</si>
  <si>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</si>
  <si>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</si>
  <si>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</si>
  <si>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</si>
  <si>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</si>
  <si>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</si>
  <si>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</si>
  <si>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</si>
  <si>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</si>
  <si>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</si>
  <si>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</si>
  <si>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</si>
  <si>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</si>
  <si>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</si>
  <si>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</si>
  <si>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</si>
  <si>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</si>
  <si>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</si>
  <si>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</si>
  <si>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</si>
  <si>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</si>
  <si>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</si>
  <si>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</si>
  <si>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</si>
  <si>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</si>
  <si>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</si>
  <si>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</si>
  <si>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</si>
  <si>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</si>
  <si>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</si>
  <si>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</si>
  <si>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</si>
  <si>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</si>
  <si>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</si>
  <si>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</si>
  <si>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</si>
  <si>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</si>
  <si>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</si>
  <si>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</si>
  <si>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</si>
  <si>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</si>
  <si>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</si>
  <si>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</si>
  <si>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</si>
  <si>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</si>
  <si>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</si>
  <si>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</si>
  <si>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</si>
  <si>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</si>
  <si>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</si>
  <si>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</si>
  <si>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</si>
  <si>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</si>
  <si>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</si>
  <si>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</si>
  <si>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</si>
  <si>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</si>
  <si>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</si>
  <si>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</si>
  <si>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</si>
  <si>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</si>
  <si>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</si>
  <si>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</si>
  <si>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</si>
  <si>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</si>
  <si>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</si>
  <si>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</si>
  <si>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</si>
  <si>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</si>
  <si>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</si>
  <si>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</si>
  <si>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</si>
  <si>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</si>
  <si>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</si>
  <si>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</si>
  <si>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</si>
  <si>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</si>
  <si>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</si>
  <si>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</si>
  <si>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</si>
  <si>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</si>
  <si>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</si>
  <si>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</si>
  <si>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</si>
  <si>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</si>
  <si>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</si>
  <si>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</si>
  <si>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</si>
  <si>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</si>
  <si>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</si>
  <si>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</si>
  <si>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</si>
  <si>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</si>
  <si>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</si>
  <si>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</si>
  <si>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</si>
  <si>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</si>
  <si>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</si>
  <si>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</si>
  <si>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</si>
  <si>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</si>
  <si>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</si>
  <si>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</si>
  <si>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</si>
  <si>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</si>
  <si>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</si>
  <si>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</si>
  <si>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</si>
  <si>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</si>
  <si>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</si>
  <si>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</si>
  <si>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</si>
  <si>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</si>
  <si>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</si>
  <si>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</si>
  <si>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</si>
  <si>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</si>
  <si>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</si>
  <si>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</si>
  <si>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</si>
  <si>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</si>
  <si>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</si>
  <si>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</si>
  <si>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</si>
  <si>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</si>
  <si>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</si>
  <si>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</si>
  <si>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</si>
  <si>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</si>
  <si>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</si>
  <si>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</si>
  <si>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</si>
  <si>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</si>
  <si>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</si>
  <si>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</si>
  <si>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</si>
  <si>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</si>
  <si>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</si>
  <si>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</si>
  <si>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</si>
  <si>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</si>
  <si>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</si>
  <si>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</si>
  <si>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</si>
  <si>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</si>
  <si>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</si>
  <si>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</si>
  <si>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</si>
  <si>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</si>
  <si>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</si>
  <si>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</si>
  <si>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</si>
  <si>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</si>
  <si>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</si>
  <si>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</si>
  <si>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</si>
  <si>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</si>
  <si>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</si>
  <si>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</si>
  <si>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</si>
  <si>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</si>
  <si>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</si>
  <si>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</si>
  <si>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</si>
  <si>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</si>
  <si>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</si>
  <si>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</si>
  <si>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</si>
  <si>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</si>
  <si>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</si>
  <si>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</si>
  <si>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</si>
  <si>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</si>
  <si>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</si>
  <si>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</si>
  <si>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</si>
  <si>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</si>
  <si>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</si>
  <si>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</si>
  <si>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</si>
  <si>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</si>
  <si>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</si>
  <si>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</si>
  <si>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</si>
  <si>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</si>
  <si>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</si>
  <si>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</si>
  <si>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</si>
  <si>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</si>
  <si>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</si>
  <si>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</si>
  <si>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</si>
  <si>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</si>
  <si>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</si>
  <si>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</si>
  <si>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</si>
  <si>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</si>
  <si>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</si>
  <si>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</si>
  <si>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</si>
  <si>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</si>
  <si>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</si>
  <si>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</si>
  <si>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</si>
  <si>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</si>
  <si>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</si>
  <si>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</si>
  <si>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</si>
  <si>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</si>
  <si>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</si>
  <si>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</si>
  <si>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</si>
  <si>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</si>
  <si>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</si>
  <si>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</si>
  <si>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</si>
  <si>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</si>
  <si>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</si>
  <si>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</si>
  <si>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</si>
  <si>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</si>
  <si>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</si>
  <si>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</si>
  <si>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</si>
  <si>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</si>
  <si>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</si>
  <si>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</si>
  <si>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</si>
  <si>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</si>
  <si>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</si>
  <si>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</si>
  <si>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</si>
  <si>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</si>
  <si>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</si>
  <si>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</si>
  <si>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</si>
  <si>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</si>
  <si>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</si>
  <si>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</si>
  <si>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</si>
  <si>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</si>
  <si>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</si>
  <si>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</si>
  <si>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</si>
  <si>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</si>
  <si>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</si>
  <si>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</si>
  <si>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</si>
  <si>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</si>
  <si>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</si>
  <si>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</si>
  <si>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</si>
  <si>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</si>
  <si>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</si>
  <si>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</si>
  <si>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</si>
  <si>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</si>
  <si>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</si>
  <si>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</si>
  <si>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</si>
  <si>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</si>
  <si>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</si>
  <si>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</si>
  <si>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</si>
  <si>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</si>
  <si>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</si>
  <si>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</si>
  <si>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</si>
  <si>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</si>
  <si>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</si>
  <si>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</si>
  <si>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</si>
  <si>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</si>
  <si>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</si>
  <si>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</si>
  <si>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</si>
  <si>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</si>
  <si>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</si>
  <si>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</si>
  <si>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</si>
  <si>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</si>
  <si>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</si>
  <si>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</si>
  <si>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</si>
  <si>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</si>
  <si>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</si>
  <si>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</si>
  <si>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</si>
  <si>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</si>
  <si>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</si>
  <si>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</si>
  <si>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</si>
  <si>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</si>
  <si>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</si>
  <si>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</si>
  <si>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</si>
  <si>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</si>
  <si>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</si>
  <si>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</si>
  <si>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</si>
  <si>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</si>
  <si>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</si>
  <si>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</si>
  <si>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</si>
  <si>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</si>
  <si>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</si>
  <si>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</si>
  <si>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</si>
  <si>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</si>
  <si>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</si>
  <si>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</si>
  <si>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</si>
  <si>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</si>
  <si>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</si>
  <si>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</si>
  <si>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</si>
  <si>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</si>
  <si>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</si>
  <si>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</si>
  <si>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</si>
  <si>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</si>
  <si>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</si>
  <si>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</si>
  <si>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</si>
  <si>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</si>
  <si>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</si>
  <si>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</si>
  <si>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</si>
  <si>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</si>
  <si>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</si>
  <si>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</si>
  <si>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</si>
  <si>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</si>
  <si>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</si>
  <si>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</si>
  <si>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</si>
  <si>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</si>
  <si>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</si>
  <si>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</si>
  <si>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</si>
  <si>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</si>
  <si>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</si>
  <si>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</si>
  <si>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</si>
  <si>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</si>
  <si>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</si>
  <si>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</si>
  <si>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</si>
  <si>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</si>
  <si>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</si>
  <si>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</si>
  <si>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</si>
  <si>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</si>
  <si>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</si>
  <si>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</si>
  <si>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</si>
  <si>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</si>
  <si>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</si>
  <si>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</si>
  <si>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</si>
  <si>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</si>
  <si>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</si>
  <si>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</si>
  <si>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</si>
  <si>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</si>
  <si>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</si>
  <si>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</si>
  <si>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</si>
  <si>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</si>
  <si>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</si>
  <si>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</si>
  <si>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</si>
  <si>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</si>
  <si>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</si>
  <si>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</si>
  <si>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</si>
  <si>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</si>
  <si>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</si>
  <si>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</si>
  <si>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</si>
  <si>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</si>
  <si>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</si>
  <si>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</si>
  <si>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</si>
  <si>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</si>
  <si>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</si>
  <si>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</si>
  <si>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</si>
  <si>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</si>
  <si>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</si>
  <si>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</si>
  <si>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</si>
  <si>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</si>
  <si>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</si>
  <si>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</si>
  <si>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</si>
  <si>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</si>
  <si>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</si>
  <si>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</si>
  <si>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</si>
  <si>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</si>
  <si>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</si>
  <si>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</si>
  <si>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</si>
  <si>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</si>
  <si>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</si>
  <si>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</si>
  <si>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</si>
  <si>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</si>
  <si>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</si>
  <si>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</si>
  <si>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</si>
  <si>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</si>
  <si>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</si>
  <si>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</si>
  <si>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</si>
  <si>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</si>
  <si>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</si>
  <si>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</si>
  <si>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</si>
  <si>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</si>
  <si>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</si>
  <si>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</si>
  <si>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</si>
  <si>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</si>
  <si>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</si>
  <si>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</si>
  <si>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</si>
  <si>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</si>
  <si>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</si>
  <si>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</si>
  <si>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</si>
  <si>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</si>
  <si>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</si>
  <si>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</si>
  <si>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</si>
  <si>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</si>
  <si>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</si>
  <si>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</si>
  <si>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</si>
  <si>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</si>
  <si>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</si>
  <si>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</si>
  <si>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</si>
  <si>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</si>
  <si>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</si>
  <si>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</si>
  <si>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</si>
  <si>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</si>
  <si>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</si>
  <si>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</si>
  <si>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</si>
  <si>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</si>
  <si>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</si>
  <si>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</si>
  <si>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</si>
  <si>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</si>
  <si>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</si>
  <si>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</si>
  <si>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</si>
  <si>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</si>
  <si>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</si>
  <si>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</si>
  <si>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</si>
  <si>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</si>
  <si>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</si>
  <si>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</si>
  <si>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</si>
  <si>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</si>
  <si>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</si>
  <si>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</si>
  <si>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</si>
  <si>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</si>
  <si>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</si>
  <si>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</si>
  <si>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</si>
  <si>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</si>
  <si>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</si>
  <si>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</si>
  <si>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</si>
  <si>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</si>
  <si>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</si>
  <si>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</si>
  <si>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</si>
  <si>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</si>
  <si>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</si>
  <si>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</si>
  <si>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</si>
  <si>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</si>
  <si>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</si>
  <si>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</si>
  <si>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</si>
  <si>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</si>
  <si>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</si>
  <si>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</si>
  <si>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</si>
  <si>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</si>
  <si>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</si>
  <si>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</si>
  <si>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</si>
  <si>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</si>
  <si>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</si>
  <si>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</si>
  <si>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</si>
  <si>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</si>
  <si>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</si>
  <si>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</si>
  <si>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</si>
  <si>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</si>
  <si>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</si>
  <si>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</si>
  <si>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</si>
  <si>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</si>
  <si>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</si>
  <si>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</si>
  <si>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</si>
  <si>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</si>
  <si>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</si>
  <si>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</si>
  <si>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</si>
  <si>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</si>
  <si>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</si>
  <si>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</si>
  <si>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</si>
  <si>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</si>
  <si>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</si>
  <si>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</si>
  <si>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</si>
  <si>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</si>
  <si>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</si>
  <si>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</si>
  <si>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</si>
  <si>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</si>
  <si>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</si>
  <si>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</si>
  <si>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</si>
  <si>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</si>
  <si>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</si>
  <si>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</si>
  <si>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</si>
  <si>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</si>
  <si>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</si>
  <si>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</si>
  <si>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</si>
  <si>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</si>
  <si>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</si>
  <si>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</si>
  <si>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</si>
  <si>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</si>
  <si>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</si>
  <si>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</si>
  <si>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</si>
  <si>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</si>
  <si>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</si>
  <si>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</si>
  <si>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</si>
  <si>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</si>
  <si>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</si>
  <si>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</si>
  <si>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</si>
  <si>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</si>
  <si>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</si>
  <si>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</si>
  <si>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</si>
  <si>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</si>
  <si>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</si>
  <si>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</si>
  <si>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</si>
  <si>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</si>
  <si>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</si>
  <si>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</si>
  <si>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</si>
  <si>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</si>
  <si>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</si>
  <si>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</si>
  <si>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</si>
  <si>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</si>
  <si>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</si>
  <si>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</si>
  <si>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</si>
  <si>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</si>
  <si>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</si>
  <si>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</si>
  <si>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</si>
  <si>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</si>
  <si>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</si>
  <si>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</si>
  <si>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</si>
  <si>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</si>
  <si>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</si>
  <si>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</si>
  <si>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</si>
  <si>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</si>
  <si>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</si>
  <si>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</si>
  <si>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</si>
  <si>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</si>
  <si>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</si>
  <si>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</si>
  <si>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</si>
  <si>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</si>
  <si>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</si>
  <si>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</si>
  <si>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</si>
  <si>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</si>
  <si>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</si>
  <si>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</si>
  <si>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</si>
  <si>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</si>
  <si>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</si>
  <si>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</si>
  <si>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</si>
  <si>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</si>
  <si>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</si>
  <si>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</si>
  <si>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</si>
  <si>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</si>
  <si>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</si>
  <si>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</si>
  <si>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</si>
  <si>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</si>
  <si>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</si>
  <si>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</si>
  <si>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</si>
  <si>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</si>
  <si>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</si>
  <si>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</si>
  <si>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</si>
  <si>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</si>
  <si>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</si>
  <si>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</si>
  <si>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</si>
  <si>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</si>
  <si>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</si>
  <si>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</si>
  <si>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</si>
  <si>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</si>
  <si>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</si>
  <si>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</si>
  <si>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</si>
  <si>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</si>
  <si>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</si>
  <si>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</si>
  <si>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</si>
  <si>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</si>
  <si>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</si>
  <si>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</si>
  <si>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</si>
  <si>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</si>
  <si>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</si>
  <si>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</si>
  <si>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</si>
  <si>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</si>
  <si>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</si>
  <si>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</si>
  <si>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</si>
  <si>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</si>
  <si>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</si>
  <si>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</si>
  <si>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</si>
  <si>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</si>
  <si>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</si>
  <si>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</si>
  <si>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</si>
  <si>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</si>
  <si>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</si>
  <si>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</si>
  <si>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</si>
  <si>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</si>
  <si>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</si>
  <si>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</si>
  <si>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</si>
  <si>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</si>
  <si>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</si>
  <si>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</si>
  <si>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</si>
  <si>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</si>
  <si>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</si>
  <si>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</si>
  <si>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</si>
  <si>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</si>
  <si>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</si>
  <si>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</si>
  <si>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</si>
  <si>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</si>
  <si>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</si>
  <si>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</si>
  <si>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</si>
  <si>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</si>
  <si>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</si>
  <si>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</si>
  <si>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</si>
  <si>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</si>
  <si>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</si>
  <si>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</si>
  <si>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</si>
  <si>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</si>
  <si>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</si>
  <si>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</si>
  <si>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</si>
  <si>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</si>
  <si>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</si>
  <si>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</si>
  <si>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</si>
  <si>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</si>
  <si>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</si>
  <si>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</si>
  <si>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</si>
  <si>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</si>
  <si>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</si>
  <si>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</si>
  <si>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</si>
  <si>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</si>
  <si>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</si>
  <si>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</si>
  <si>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</si>
  <si>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</si>
  <si>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</si>
  <si>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</si>
  <si>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</si>
  <si>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</si>
  <si>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</si>
  <si>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</si>
  <si>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</si>
  <si>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</si>
  <si>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</si>
  <si>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</si>
  <si>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</si>
  <si>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</si>
  <si>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</si>
  <si>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</si>
  <si>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</si>
  <si>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</si>
  <si>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</si>
  <si>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</si>
  <si>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</si>
  <si>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</si>
  <si>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</si>
  <si>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</si>
  <si>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</si>
  <si>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</si>
  <si>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</si>
  <si>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</si>
  <si>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</si>
  <si>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</si>
  <si>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</si>
  <si>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</si>
  <si>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</si>
  <si>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</si>
  <si>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</si>
  <si>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</si>
  <si>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</si>
  <si>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</si>
  <si>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</si>
  <si>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</si>
  <si>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</si>
  <si>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</si>
  <si>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</si>
  <si>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</si>
  <si>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</si>
  <si>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</si>
  <si>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</si>
  <si>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</si>
  <si>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</si>
  <si>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</si>
  <si>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</si>
  <si>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</si>
  <si>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</si>
  <si>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</si>
  <si>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</si>
  <si>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</si>
  <si>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</si>
  <si>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</si>
  <si>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</si>
  <si>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</si>
  <si>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</si>
  <si>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</si>
  <si>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</si>
  <si>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</si>
  <si>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</si>
  <si>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</si>
  <si>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</si>
  <si>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</si>
  <si>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</si>
  <si>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</si>
  <si>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</si>
  <si>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</si>
  <si>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</si>
  <si>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</si>
  <si>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</si>
  <si>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</si>
  <si>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</si>
  <si>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</si>
  <si>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</si>
  <si>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</si>
  <si>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</si>
  <si>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</si>
  <si>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</si>
  <si>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</si>
  <si>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</si>
  <si>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</si>
  <si>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</si>
  <si>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</si>
  <si>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</si>
  <si>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</si>
  <si>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</si>
  <si>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</si>
  <si>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</si>
  <si>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</si>
  <si>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</si>
  <si>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</si>
  <si>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</si>
  <si>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</si>
  <si>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</si>
  <si>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</si>
  <si>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</si>
  <si>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</si>
  <si>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</si>
  <si>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</si>
  <si>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</si>
  <si>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</si>
  <si>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</si>
  <si>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</si>
  <si>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</si>
  <si>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</si>
  <si>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</si>
  <si>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</si>
  <si>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</si>
  <si>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</si>
  <si>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</si>
  <si>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</si>
  <si>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</si>
  <si>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</si>
  <si>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</si>
  <si>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</si>
  <si>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</si>
  <si>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</si>
  <si>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</si>
  <si>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</si>
  <si>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</si>
  <si>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</si>
  <si>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</si>
  <si>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</si>
  <si>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</si>
  <si>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</si>
  <si>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</si>
  <si>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</si>
  <si>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</si>
  <si>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</si>
  <si>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</si>
  <si>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</si>
  <si>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</si>
  <si>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</si>
  <si>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</si>
  <si>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</si>
  <si>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</si>
  <si>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</si>
  <si>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</si>
  <si>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</si>
  <si>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</si>
  <si>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</si>
  <si>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</si>
  <si>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</si>
  <si>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</si>
  <si>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</si>
  <si>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</si>
  <si>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</si>
  <si>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</si>
  <si>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</si>
  <si>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</si>
  <si>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</si>
  <si>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</si>
  <si>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</si>
  <si>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</si>
  <si>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</si>
  <si>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</si>
  <si>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</si>
  <si>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</si>
  <si>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</si>
  <si>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</si>
  <si>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</si>
  <si>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</si>
  <si>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</si>
  <si>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</si>
  <si>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</si>
  <si>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</si>
  <si>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</si>
  <si>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</si>
  <si>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</si>
  <si>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</si>
  <si>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</si>
  <si>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</si>
  <si>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</si>
  <si>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</si>
  <si>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</si>
  <si>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</si>
  <si>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</si>
  <si>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</si>
  <si>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</si>
  <si>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</si>
  <si>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</si>
  <si>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</si>
  <si>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</si>
  <si>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</si>
  <si>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</si>
  <si>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</si>
  <si>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</si>
  <si>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</si>
  <si>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</si>
  <si>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</si>
  <si>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</si>
  <si>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</si>
  <si>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</si>
  <si>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</si>
  <si>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</si>
  <si>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</si>
  <si>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</si>
  <si>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</si>
  <si>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</si>
  <si>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</si>
  <si>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</si>
  <si>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</si>
  <si>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</si>
  <si>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</si>
  <si>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</si>
  <si>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</si>
  <si>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</si>
  <si>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</si>
  <si>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</si>
  <si>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</si>
  <si>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</si>
  <si>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</si>
  <si>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</si>
  <si>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</si>
  <si>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</si>
  <si>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</si>
  <si>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</si>
  <si>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</si>
  <si>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</si>
  <si>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</si>
  <si>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</si>
  <si>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</si>
  <si>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</si>
  <si>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</si>
  <si>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</si>
  <si>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</si>
  <si>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</si>
  <si>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</si>
  <si>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</si>
  <si>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</si>
  <si>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</si>
  <si>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</si>
  <si>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</si>
  <si>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</si>
  <si>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</si>
  <si>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</si>
  <si>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</si>
  <si>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</si>
  <si>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</si>
  <si>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</si>
  <si>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</si>
  <si>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</si>
  <si>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</si>
  <si>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</si>
  <si>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</si>
  <si>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</si>
  <si>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</si>
  <si>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</si>
  <si>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</si>
  <si>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</si>
  <si>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</si>
  <si>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</si>
  <si>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</si>
  <si>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</si>
  <si>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</si>
  <si>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</si>
  <si>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</si>
  <si>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</si>
  <si>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</si>
  <si>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</si>
  <si>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</si>
  <si>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</si>
  <si>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</si>
  <si>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</si>
  <si>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</si>
  <si>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</si>
  <si>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</si>
  <si>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</si>
  <si>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</si>
  <si>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</si>
  <si>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</si>
  <si>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</si>
  <si>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</si>
  <si>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</si>
  <si>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</si>
  <si>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</si>
  <si>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</si>
  <si>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</si>
  <si>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</si>
  <si>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</si>
  <si>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</si>
  <si>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</si>
  <si>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</si>
  <si>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</si>
  <si>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</si>
  <si>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</si>
  <si>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</si>
  <si>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</si>
  <si>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</si>
  <si>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</si>
  <si>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</si>
  <si>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</si>
  <si>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</si>
  <si>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</si>
  <si>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</si>
  <si>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</si>
  <si>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</si>
  <si>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</si>
  <si>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</si>
  <si>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</si>
  <si>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</si>
  <si>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</si>
  <si>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</si>
  <si>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</si>
  <si>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</si>
  <si>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</si>
  <si>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</si>
  <si>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</si>
  <si>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</si>
  <si>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</si>
  <si>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</si>
  <si>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</si>
  <si>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</si>
  <si>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</si>
  <si>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</si>
  <si>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</si>
  <si>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</si>
  <si>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</si>
  <si>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</si>
  <si>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</si>
  <si>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</si>
  <si>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</si>
  <si>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</si>
  <si>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</si>
  <si>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</si>
  <si>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</si>
  <si>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</si>
  <si>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</si>
  <si>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</si>
  <si>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</si>
  <si>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</si>
  <si>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</si>
  <si>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</si>
  <si>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</si>
  <si>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</si>
  <si>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</si>
  <si>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</si>
  <si>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</si>
  <si>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</si>
  <si>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</si>
  <si>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</si>
  <si>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</si>
  <si>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</si>
  <si>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</si>
  <si>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</si>
  <si>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</si>
  <si>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</si>
  <si>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</si>
  <si>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</si>
  <si>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</si>
  <si>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</si>
  <si>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</si>
  <si>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</si>
  <si>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</si>
  <si>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</si>
  <si>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</si>
  <si>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</si>
  <si>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</si>
  <si>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</si>
  <si>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</si>
  <si>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</si>
  <si>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</si>
  <si>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</si>
  <si>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</si>
  <si>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</si>
  <si>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</si>
  <si>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</si>
  <si>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</si>
  <si>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</si>
  <si>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</si>
  <si>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</si>
  <si>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</si>
  <si>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</si>
  <si>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</si>
  <si>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</si>
  <si>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</si>
  <si>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</si>
  <si>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</si>
  <si>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</si>
  <si>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</si>
  <si>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</si>
  <si>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</si>
  <si>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</si>
  <si>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</si>
  <si>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</si>
  <si>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</si>
  <si>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</si>
  <si>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</si>
  <si>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</si>
  <si>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</si>
  <si>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</si>
  <si>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</si>
  <si>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</si>
  <si>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</si>
  <si>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</si>
  <si>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</si>
  <si>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</si>
  <si>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</si>
  <si>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</si>
  <si>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</si>
  <si>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</si>
  <si>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</si>
  <si>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</si>
  <si>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</si>
  <si>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</si>
  <si>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</si>
  <si>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</si>
  <si>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</si>
  <si>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</si>
  <si>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</si>
  <si>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</si>
  <si>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</si>
  <si>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</si>
  <si>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</si>
  <si>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</si>
  <si>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</si>
  <si>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</si>
  <si>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</si>
  <si>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</si>
  <si>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</si>
  <si>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</si>
  <si>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</si>
  <si>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</si>
  <si>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</si>
  <si>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</si>
  <si>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</si>
  <si>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</si>
  <si>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</si>
  <si>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</si>
  <si>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</si>
  <si>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</si>
  <si>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</si>
  <si>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</si>
  <si>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</si>
  <si>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</si>
  <si>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</si>
  <si>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</si>
  <si>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</si>
  <si>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</si>
  <si>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</si>
  <si>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</si>
  <si>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</si>
  <si>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</si>
  <si>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</si>
  <si>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</si>
  <si>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</si>
  <si>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</si>
  <si>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</si>
  <si>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</si>
  <si>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</si>
  <si>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</si>
  <si>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</si>
  <si>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</si>
  <si>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</si>
  <si>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</si>
  <si>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</si>
  <si>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</si>
  <si>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</si>
  <si>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</si>
  <si>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</si>
  <si>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</si>
  <si>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</si>
  <si>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</si>
  <si>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</si>
  <si>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</si>
  <si>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</si>
  <si>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</si>
  <si>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</si>
  <si>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</si>
  <si>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</si>
  <si>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</si>
  <si>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</si>
  <si>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</si>
  <si>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</si>
  <si>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</si>
  <si>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</si>
  <si>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</si>
  <si>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</si>
  <si>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</si>
  <si>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</si>
  <si>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</si>
  <si>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</si>
  <si>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</si>
  <si>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</si>
  <si>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</si>
  <si>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</si>
  <si>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</si>
  <si>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</si>
  <si>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</si>
  <si>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</si>
  <si>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</si>
  <si>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</si>
  <si>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</si>
  <si>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</si>
  <si>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</si>
  <si>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</si>
  <si>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</si>
  <si>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</si>
  <si>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</si>
  <si>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</si>
  <si>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</si>
  <si>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</si>
  <si>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</si>
  <si>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</si>
  <si>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</si>
  <si>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</si>
  <si>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</si>
  <si>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</si>
  <si>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</si>
  <si>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</si>
  <si>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</si>
  <si>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</si>
  <si>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</si>
  <si>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</si>
  <si>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</si>
  <si>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</si>
  <si>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</si>
  <si>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</si>
  <si>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</si>
  <si>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</si>
  <si>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</si>
  <si>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</si>
  <si>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</si>
  <si>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</si>
  <si>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</si>
  <si>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</si>
  <si>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</si>
  <si>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</si>
  <si>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</si>
  <si>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</si>
  <si>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</si>
  <si>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</si>
  <si>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</si>
  <si>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</si>
  <si>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</si>
  <si>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</si>
  <si>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</si>
  <si>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</si>
  <si>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</si>
  <si>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</si>
  <si>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</si>
  <si>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</si>
  <si>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</si>
  <si>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</si>
  <si>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</si>
  <si>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</si>
  <si>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</si>
  <si>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</si>
  <si>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</si>
  <si>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</si>
  <si>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</si>
  <si>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</si>
  <si>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</si>
  <si>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</si>
  <si>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</si>
  <si>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</si>
  <si>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</si>
  <si>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</si>
  <si>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</si>
  <si>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</si>
  <si>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</si>
  <si>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</si>
  <si>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</si>
  <si>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</si>
  <si>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</si>
  <si>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</si>
  <si>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</si>
  <si>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</si>
  <si>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</si>
  <si>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</si>
  <si>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</si>
  <si>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</si>
  <si>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</si>
  <si>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</si>
  <si>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</si>
  <si>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</si>
  <si>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</si>
  <si>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</si>
  <si>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</si>
  <si>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</si>
  <si>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</si>
  <si>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</si>
  <si>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</si>
  <si>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</si>
  <si>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</si>
  <si>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</si>
  <si>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</si>
  <si>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</si>
  <si>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</si>
  <si>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</si>
  <si>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</si>
  <si>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</si>
  <si>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</si>
  <si>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</si>
  <si>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</si>
  <si>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</si>
  <si>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</si>
  <si>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</si>
  <si>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</si>
  <si>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</si>
  <si>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</si>
  <si>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</si>
  <si>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</si>
  <si>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</si>
  <si>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</si>
  <si>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</si>
  <si>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</si>
  <si>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</si>
  <si>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</si>
  <si>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</si>
  <si>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</si>
  <si>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</si>
  <si>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</si>
  <si>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</si>
  <si>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</si>
  <si>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</si>
  <si>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</si>
  <si>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</si>
  <si>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</si>
  <si>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</si>
  <si>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</si>
  <si>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</si>
  <si>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</si>
  <si>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</si>
  <si>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</si>
  <si>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</si>
  <si>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</si>
  <si>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</si>
  <si>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</si>
  <si>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</si>
  <si>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</si>
  <si>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</si>
  <si>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</si>
  <si>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</si>
  <si>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</si>
  <si>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</si>
  <si>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</si>
  <si>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</si>
  <si>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</si>
  <si>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</si>
  <si>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</si>
  <si>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</si>
  <si>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</si>
  <si>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</si>
  <si>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</si>
  <si>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</si>
  <si>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</si>
  <si>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</si>
  <si>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</si>
  <si>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</si>
  <si>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</si>
  <si>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</si>
  <si>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</si>
  <si>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</si>
  <si>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</si>
  <si>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</si>
  <si>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</si>
  <si>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</si>
  <si>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</si>
  <si>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</si>
  <si>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</si>
  <si>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</si>
  <si>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</si>
  <si>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</si>
  <si>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</si>
  <si>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</si>
  <si>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</si>
  <si>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</si>
  <si>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</si>
  <si>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</si>
  <si>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</si>
  <si>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</si>
  <si>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</si>
  <si>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</si>
  <si>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</si>
  <si>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</si>
  <si>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</si>
  <si>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</si>
  <si>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</si>
  <si>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</si>
  <si>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</si>
  <si>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</si>
  <si>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</si>
  <si>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</si>
  <si>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</si>
  <si>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</si>
  <si>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</si>
  <si>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</si>
  <si>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</si>
  <si>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</si>
  <si>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</si>
  <si>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</si>
  <si>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</si>
  <si>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</si>
  <si>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</si>
  <si>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</si>
  <si>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</si>
  <si>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</si>
  <si>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</si>
  <si>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</si>
  <si>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</si>
  <si>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</si>
  <si>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</si>
  <si>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</si>
  <si>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</si>
  <si>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</si>
  <si>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</si>
  <si>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</si>
  <si>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</si>
  <si>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</si>
  <si>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</si>
  <si>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</si>
  <si>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</si>
  <si>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</si>
  <si>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</si>
  <si>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</si>
  <si>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</si>
  <si>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</si>
  <si>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</si>
  <si>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</si>
  <si>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</si>
  <si>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</si>
  <si>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</si>
  <si>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</si>
  <si>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</si>
  <si>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</si>
  <si>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</si>
  <si>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</si>
  <si>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</si>
  <si>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</si>
  <si>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</si>
  <si>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</si>
  <si>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</si>
  <si>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</si>
  <si>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</si>
  <si>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</si>
  <si>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</si>
  <si>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</si>
  <si>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</si>
  <si>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</si>
  <si>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</si>
  <si>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</si>
  <si>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</si>
  <si>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</si>
  <si>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</si>
  <si>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</si>
  <si>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</si>
  <si>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</si>
  <si>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</si>
  <si>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</si>
  <si>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</si>
  <si>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</si>
  <si>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</si>
  <si>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</si>
  <si>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</si>
  <si>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</si>
  <si>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</si>
  <si>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</si>
  <si>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</si>
  <si>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</si>
  <si>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</si>
  <si>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</si>
  <si>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</si>
  <si>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</si>
  <si>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</si>
  <si>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</si>
  <si>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</si>
  <si>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</si>
  <si>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</si>
  <si>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</si>
  <si>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</si>
  <si>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</si>
  <si>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</si>
  <si>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</si>
  <si>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</si>
  <si>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</si>
  <si>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</si>
  <si>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</si>
  <si>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</si>
  <si>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</si>
  <si>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</si>
  <si>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</si>
  <si>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</si>
  <si>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</si>
  <si>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</si>
  <si>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</si>
  <si>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</si>
  <si>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</si>
  <si>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</si>
  <si>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</si>
  <si>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</si>
  <si>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</si>
  <si>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</si>
  <si>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</si>
  <si>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</si>
  <si>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</si>
  <si>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</si>
  <si>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</si>
  <si>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</si>
  <si>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</si>
  <si>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</si>
  <si>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</si>
  <si>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</si>
  <si>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</si>
  <si>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</si>
  <si>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</si>
  <si>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</si>
  <si>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</si>
  <si>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</si>
  <si>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</si>
  <si>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</si>
  <si>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</si>
  <si>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</si>
  <si>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</si>
  <si>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</si>
  <si>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</si>
  <si>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</si>
  <si>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</si>
  <si>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</si>
  <si>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</si>
  <si>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</si>
  <si>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</si>
  <si>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</si>
  <si>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</si>
  <si>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</si>
  <si>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</si>
  <si>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</si>
  <si>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</si>
  <si>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</si>
  <si>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</si>
  <si>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</si>
  <si>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</si>
  <si>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</si>
  <si>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</si>
  <si>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</si>
  <si>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</si>
  <si>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</si>
  <si>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</si>
  <si>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</si>
  <si>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</si>
  <si>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</si>
  <si>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</si>
  <si>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</si>
  <si>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</si>
  <si>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</si>
  <si>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</si>
  <si>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</si>
  <si>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</si>
  <si>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</si>
  <si>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</si>
  <si>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</si>
  <si>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</si>
  <si>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</si>
  <si>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</si>
  <si>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</si>
  <si>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</si>
  <si>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</si>
  <si>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</si>
  <si>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</si>
  <si>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</si>
  <si>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</si>
  <si>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</si>
  <si>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</si>
  <si>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</si>
  <si>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</si>
  <si>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</si>
  <si>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</si>
  <si>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</si>
  <si>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</si>
  <si>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</si>
  <si>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</si>
  <si>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</si>
  <si>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</si>
  <si>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</si>
  <si>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</si>
  <si>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</si>
  <si>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</si>
  <si>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</si>
  <si>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</si>
  <si>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</si>
  <si>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</si>
  <si>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</si>
  <si>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</si>
  <si>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</si>
  <si>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</si>
  <si>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</si>
  <si>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</si>
  <si>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</si>
  <si>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</si>
  <si>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</si>
  <si>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</si>
  <si>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</si>
  <si>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</si>
  <si>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</si>
  <si>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</si>
  <si>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</si>
  <si>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</si>
  <si>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</si>
  <si>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</si>
  <si>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</si>
  <si>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</si>
  <si>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</si>
  <si>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</si>
  <si>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</si>
  <si>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</si>
  <si>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</si>
  <si>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</si>
  <si>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</si>
  <si>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</si>
  <si>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</si>
  <si>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</si>
  <si>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</si>
  <si>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</si>
  <si>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</si>
  <si>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</si>
  <si>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</si>
  <si>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</si>
  <si>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</si>
  <si>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</si>
  <si>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</si>
  <si>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</si>
  <si>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</si>
  <si>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</si>
  <si>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</si>
  <si>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</si>
  <si>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</si>
  <si>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</si>
  <si>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</si>
  <si>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</si>
  <si>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</si>
  <si>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</si>
  <si>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</si>
  <si>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</si>
  <si>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</si>
  <si>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</si>
  <si>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</si>
  <si>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</si>
  <si>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</si>
  <si>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</si>
  <si>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</si>
  <si>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</si>
  <si>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</si>
  <si>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</si>
  <si>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</si>
  <si>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</si>
  <si>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</si>
  <si>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</si>
  <si>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</si>
  <si>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</si>
  <si>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</si>
  <si>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</si>
  <si>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</si>
  <si>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</si>
  <si>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</si>
  <si>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</si>
  <si>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</si>
  <si>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</si>
  <si>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</si>
  <si>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</si>
  <si>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</si>
  <si>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</si>
  <si>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</si>
  <si>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</si>
  <si>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</si>
  <si>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</si>
  <si>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</si>
  <si>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</si>
  <si>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</si>
  <si>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</si>
  <si>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</si>
  <si>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</si>
  <si>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</si>
  <si>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</si>
  <si>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</si>
  <si>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</si>
  <si>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</si>
  <si>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</si>
  <si>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</si>
  <si>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</si>
  <si>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</si>
  <si>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</si>
  <si>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</si>
  <si>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</si>
  <si>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</si>
  <si>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</si>
  <si>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</si>
  <si>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</si>
  <si>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</si>
  <si>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</si>
  <si>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</si>
  <si>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</si>
  <si>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</si>
  <si>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</si>
  <si>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</si>
  <si>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</si>
  <si>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</si>
  <si>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</si>
  <si>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</si>
  <si>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</si>
  <si>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</si>
  <si>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</si>
  <si>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</si>
  <si>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</si>
  <si>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</si>
  <si>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</si>
  <si>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</si>
  <si>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</si>
  <si>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</si>
  <si>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</si>
  <si>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</si>
  <si>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</si>
  <si>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</si>
  <si>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</si>
  <si>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</si>
  <si>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</si>
  <si>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</si>
  <si>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</si>
  <si>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</si>
  <si>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</si>
  <si>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</si>
  <si>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</si>
  <si>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</si>
  <si>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</si>
  <si>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</si>
  <si>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</si>
  <si>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</si>
  <si>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</si>
  <si>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</si>
  <si>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</si>
  <si>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</si>
  <si>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</si>
  <si>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</si>
  <si>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</si>
  <si>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</si>
  <si>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</si>
  <si>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</si>
  <si>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</si>
  <si>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</si>
  <si>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</si>
  <si>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</si>
  <si>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</si>
  <si>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</si>
  <si>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</si>
  <si>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</si>
  <si>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</si>
  <si>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</si>
  <si>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</si>
  <si>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</si>
  <si>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</si>
  <si>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</si>
  <si>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</si>
  <si>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</si>
  <si>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</si>
  <si>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</si>
  <si>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</si>
  <si>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</si>
  <si>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</si>
  <si>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</si>
  <si>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</si>
  <si>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</si>
  <si>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</si>
  <si>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</si>
  <si>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</si>
  <si>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</si>
  <si>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</si>
  <si>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</si>
  <si>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</si>
  <si>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</si>
  <si>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</si>
  <si>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</si>
  <si>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</si>
  <si>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</si>
  <si>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</si>
  <si>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</si>
  <si>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</si>
  <si>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</si>
  <si>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</si>
  <si>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</si>
  <si>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</si>
  <si>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</si>
  <si>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</si>
  <si>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</si>
  <si>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</si>
  <si>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</si>
  <si>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</si>
  <si>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</si>
  <si>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</si>
  <si>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</si>
  <si>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</si>
  <si>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</si>
  <si>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</si>
  <si>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</si>
  <si>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</si>
  <si>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</si>
  <si>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</si>
  <si>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</si>
  <si>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</si>
  <si>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</si>
  <si>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</si>
  <si>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</si>
  <si>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</si>
  <si>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</si>
  <si>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</si>
  <si>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</si>
  <si>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</si>
  <si>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</si>
  <si>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</si>
  <si>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</si>
  <si>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</si>
  <si>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</si>
  <si>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</si>
  <si>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</si>
  <si>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</si>
  <si>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</si>
  <si>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</si>
  <si>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</si>
  <si>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</si>
  <si>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</si>
  <si>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</si>
  <si>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</si>
  <si>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</si>
  <si>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</si>
  <si>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</si>
  <si>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</si>
  <si>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</si>
  <si>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</si>
  <si>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</si>
  <si>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</si>
  <si>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</si>
  <si>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</si>
  <si>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</si>
  <si>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</si>
  <si>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</si>
  <si>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</si>
  <si>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</si>
  <si>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</si>
  <si>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</si>
  <si>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</si>
  <si>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</si>
  <si>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</si>
  <si>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</si>
  <si>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</si>
  <si>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</si>
  <si>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</si>
  <si>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</si>
  <si>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</si>
  <si>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</si>
  <si>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</si>
  <si>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</si>
  <si>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</si>
  <si>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</si>
  <si>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</si>
  <si>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</si>
  <si>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</si>
  <si>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</si>
  <si>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</si>
  <si>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</si>
  <si>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</si>
  <si>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</si>
  <si>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</si>
  <si>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</si>
  <si>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</si>
  <si>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</si>
  <si>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</si>
  <si>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</si>
  <si>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</si>
  <si>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</si>
  <si>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</si>
  <si>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</si>
  <si>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</si>
  <si>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</si>
  <si>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</si>
  <si>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</si>
  <si>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</si>
  <si>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</si>
  <si>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</si>
  <si>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</si>
  <si>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</si>
  <si>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</si>
  <si>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</si>
  <si>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</si>
  <si>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</si>
  <si>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</si>
  <si>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</si>
  <si>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</si>
  <si>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</si>
  <si>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</si>
  <si>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</si>
  <si>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</si>
  <si>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</si>
  <si>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</si>
  <si>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</si>
  <si>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</si>
  <si>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</si>
  <si>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</si>
  <si>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</si>
  <si>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</si>
  <si>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</si>
  <si>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</si>
  <si>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</si>
  <si>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</si>
  <si>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</si>
  <si>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</si>
  <si>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</si>
  <si>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</si>
  <si>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</si>
  <si>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</si>
  <si>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</si>
  <si>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</si>
  <si>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</si>
  <si>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</si>
  <si>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</si>
  <si>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</si>
  <si>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</si>
  <si>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</si>
  <si>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</si>
  <si>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</si>
  <si>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</si>
  <si>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</si>
  <si>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</si>
  <si>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</si>
  <si>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</si>
  <si>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</si>
  <si>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</si>
  <si>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</si>
  <si>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</si>
  <si>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</si>
  <si>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</si>
  <si>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</si>
  <si>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</si>
  <si>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</si>
  <si>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</si>
  <si>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</si>
  <si>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</si>
  <si>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</si>
  <si>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</si>
  <si>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</si>
  <si>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</si>
  <si>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</si>
  <si>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</si>
  <si>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</si>
  <si>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</si>
  <si>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</si>
  <si>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</si>
  <si>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</si>
  <si>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</si>
  <si>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</si>
  <si>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</si>
  <si>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</si>
  <si>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</si>
  <si>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</si>
  <si>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</si>
  <si>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</si>
  <si>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</si>
  <si>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</si>
  <si>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</si>
  <si>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</si>
  <si>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</si>
  <si>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</si>
  <si>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</si>
  <si>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</si>
  <si>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</si>
  <si>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</si>
  <si>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</si>
  <si>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</si>
  <si>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</si>
  <si>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</si>
  <si>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</si>
  <si>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</si>
  <si>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</si>
  <si>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</si>
  <si>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</si>
  <si>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</si>
  <si>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</si>
  <si>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</si>
  <si>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</si>
  <si>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</si>
  <si>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</si>
  <si>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</si>
  <si>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</si>
  <si>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</si>
  <si>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</si>
  <si>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</si>
  <si>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</si>
  <si>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</si>
  <si>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</si>
  <si>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</si>
  <si>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</si>
  <si>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</si>
  <si>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</si>
  <si>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</si>
  <si>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</si>
  <si>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</si>
  <si>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</si>
  <si>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</si>
  <si>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</si>
  <si>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</si>
  <si>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</si>
  <si>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</si>
  <si>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</si>
  <si>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</si>
  <si>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</si>
  <si>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</si>
  <si>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</si>
  <si>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</si>
  <si>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</si>
  <si>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</si>
  <si>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</si>
  <si>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</si>
  <si>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</si>
  <si>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</si>
  <si>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</si>
  <si>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</si>
  <si>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</si>
  <si>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</si>
  <si>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</si>
  <si>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</si>
  <si>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</si>
  <si>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</si>
  <si>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</si>
  <si>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</si>
  <si>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</si>
  <si>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</si>
  <si>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</si>
  <si>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</si>
  <si>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</si>
  <si>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</si>
  <si>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</si>
  <si>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</si>
  <si>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</si>
  <si>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</si>
  <si>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</si>
  <si>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</si>
  <si>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</si>
  <si>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</si>
  <si>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</si>
  <si>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</si>
  <si>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</si>
  <si>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</si>
  <si>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</si>
  <si>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</si>
  <si>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</si>
  <si>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</si>
  <si>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</si>
  <si>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</si>
  <si>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</si>
  <si>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</si>
  <si>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</si>
  <si>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</si>
  <si>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</si>
  <si>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</si>
  <si>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</si>
  <si>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</si>
  <si>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</si>
  <si>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</si>
  <si>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</si>
  <si>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</si>
  <si>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</si>
  <si>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</si>
  <si>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</si>
  <si>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</si>
  <si>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</si>
  <si>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</si>
  <si>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</si>
  <si>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</si>
  <si>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</si>
  <si>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</si>
  <si>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</si>
  <si>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</si>
  <si>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</si>
  <si>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</si>
  <si>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</si>
  <si>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</si>
  <si>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</si>
  <si>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</si>
  <si>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</si>
  <si>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</si>
  <si>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</si>
  <si>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</si>
  <si>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</si>
  <si>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</si>
  <si>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</si>
  <si>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</si>
  <si>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</si>
  <si>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</si>
  <si>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</si>
  <si>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</si>
  <si>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</si>
  <si>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</si>
  <si>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</si>
  <si>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</si>
  <si>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</si>
  <si>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</si>
  <si>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</si>
  <si>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</si>
  <si>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</si>
  <si>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</si>
  <si>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</si>
  <si>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</si>
  <si>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</si>
  <si>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</si>
  <si>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</si>
  <si>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</si>
  <si>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</si>
  <si>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</si>
  <si>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</si>
  <si>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</si>
  <si>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</si>
  <si>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</si>
  <si>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</si>
  <si>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</si>
  <si>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</si>
  <si>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</si>
  <si>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</si>
  <si>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</si>
  <si>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</si>
  <si>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</si>
  <si>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</si>
  <si>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</si>
  <si>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</si>
  <si>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</si>
  <si>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</si>
  <si>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</si>
  <si>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</si>
  <si>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</si>
  <si>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</si>
  <si>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</si>
  <si>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</si>
  <si>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</si>
  <si>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</si>
  <si>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</si>
  <si>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</si>
  <si>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</si>
  <si>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</si>
  <si>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</si>
  <si>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</si>
  <si>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</si>
  <si>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</si>
  <si>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</si>
  <si>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</si>
  <si>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</si>
  <si>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</si>
  <si>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</si>
  <si>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</si>
  <si>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</si>
  <si>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</si>
  <si>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</si>
  <si>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</si>
  <si>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</si>
  <si>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</si>
  <si>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</si>
  <si>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</si>
  <si>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</si>
  <si>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</si>
  <si>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</si>
  <si>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</si>
  <si>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</si>
  <si>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</si>
  <si>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</si>
  <si>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</si>
  <si>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</si>
  <si>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</si>
  <si>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</si>
  <si>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</si>
  <si>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</si>
  <si>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</si>
  <si>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</si>
  <si>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</si>
  <si>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</si>
  <si>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</si>
  <si>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</si>
  <si>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</si>
  <si>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</si>
  <si>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</si>
  <si>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</si>
  <si>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</si>
  <si>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</si>
  <si>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</si>
  <si>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</si>
  <si>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</si>
  <si>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</si>
  <si>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</si>
  <si>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</si>
  <si>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</si>
  <si>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</si>
  <si>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</si>
  <si>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</si>
  <si>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</si>
  <si>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</si>
  <si>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</si>
  <si>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</si>
  <si>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</si>
  <si>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</si>
  <si>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</si>
  <si>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</si>
  <si>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</si>
  <si>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</si>
  <si>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</si>
  <si>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</si>
  <si>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</si>
  <si>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</si>
  <si>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</si>
  <si>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</si>
  <si>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</si>
  <si>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</si>
  <si>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</si>
  <si>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</si>
  <si>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</si>
  <si>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</si>
  <si>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</si>
  <si>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</si>
  <si>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</si>
  <si>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</si>
  <si>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</si>
  <si>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</si>
  <si>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</si>
  <si>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</si>
  <si>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</si>
  <si>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</si>
  <si>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</si>
  <si>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</si>
  <si>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</si>
  <si>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</si>
  <si>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</si>
  <si>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</si>
  <si>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</si>
  <si>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</si>
  <si>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</si>
  <si>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</si>
  <si>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</si>
  <si>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</si>
  <si>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</si>
  <si>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</si>
  <si>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</si>
  <si>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</si>
  <si>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</si>
  <si>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</si>
  <si>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</si>
  <si>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</si>
  <si>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</si>
  <si>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</si>
  <si>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</si>
  <si>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</si>
  <si>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</si>
  <si>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</si>
  <si>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</si>
  <si>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</si>
  <si>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</si>
  <si>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</si>
  <si>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</si>
  <si>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</si>
  <si>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</si>
  <si>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</si>
  <si>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</si>
  <si>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</si>
  <si>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</si>
  <si>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</si>
  <si>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</si>
  <si>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</si>
  <si>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</si>
  <si>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</si>
  <si>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</si>
  <si>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</si>
  <si>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</si>
  <si>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</si>
  <si>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</si>
  <si>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</si>
  <si>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</si>
  <si>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</si>
  <si>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</si>
  <si>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</si>
  <si>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</si>
  <si>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</si>
  <si>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</si>
  <si>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</si>
  <si>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</si>
  <si>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</si>
  <si>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</si>
  <si>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</si>
  <si>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</si>
  <si>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</si>
  <si>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</si>
  <si>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</si>
  <si>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</si>
  <si>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</si>
  <si>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</si>
  <si>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</si>
  <si>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</si>
  <si>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</si>
  <si>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</si>
  <si>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</si>
  <si>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</si>
  <si>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</si>
  <si>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</si>
  <si>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</si>
  <si>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</si>
  <si>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</si>
  <si>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</si>
  <si>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</si>
  <si>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</si>
  <si>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</si>
  <si>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</si>
  <si>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</si>
  <si>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</si>
  <si>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</si>
  <si>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</si>
  <si>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</si>
  <si>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</si>
  <si>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</si>
  <si>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</si>
  <si>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</si>
  <si>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</si>
  <si>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</si>
  <si>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</si>
  <si>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</si>
  <si>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</si>
  <si>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</si>
  <si>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</si>
  <si>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</si>
  <si>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</si>
  <si>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</si>
  <si>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</si>
  <si>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</si>
  <si>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</si>
  <si>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</si>
  <si>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</si>
  <si>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</si>
  <si>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</si>
  <si>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</si>
  <si>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</si>
  <si>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</si>
  <si>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</si>
  <si>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</si>
  <si>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</si>
  <si>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</si>
  <si>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</si>
  <si>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</si>
  <si>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</si>
  <si>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</si>
  <si>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</si>
  <si>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</si>
  <si>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</si>
  <si>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</si>
  <si>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</si>
  <si>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</si>
  <si>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</si>
  <si>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</si>
  <si>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</si>
  <si>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</si>
  <si>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</si>
  <si>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</si>
  <si>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</si>
  <si>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</si>
  <si>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</si>
  <si>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</si>
  <si>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</si>
  <si>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</si>
  <si>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</si>
  <si>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</si>
  <si>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</si>
  <si>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</si>
  <si>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</si>
  <si>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</si>
  <si>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</si>
  <si>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</si>
  <si>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</si>
  <si>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</si>
  <si>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</si>
  <si>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</si>
  <si>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</si>
  <si>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</si>
  <si>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</si>
  <si>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</si>
  <si>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</si>
  <si>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</si>
  <si>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</si>
  <si>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</si>
  <si>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</si>
  <si>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</si>
  <si>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</si>
  <si>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</si>
  <si>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</si>
  <si>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</si>
  <si>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</si>
  <si>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</si>
  <si>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</si>
  <si>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</si>
  <si>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</si>
  <si>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</si>
  <si>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</si>
  <si>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</si>
  <si>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</si>
  <si>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</si>
  <si>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</si>
  <si>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</si>
  <si>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</si>
  <si>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</si>
  <si>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</si>
  <si>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</si>
  <si>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</si>
  <si>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</si>
  <si>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</si>
  <si>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</si>
  <si>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</si>
  <si>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</si>
  <si>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</si>
  <si>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</si>
  <si>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</si>
  <si>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</si>
  <si>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</si>
  <si>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</si>
  <si>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</si>
  <si>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</si>
  <si>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</si>
  <si>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</si>
  <si>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</si>
  <si>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</si>
  <si>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</si>
  <si>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</si>
  <si>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</si>
  <si>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</si>
  <si>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</si>
  <si>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</si>
  <si>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</si>
  <si>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</si>
  <si>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</si>
  <si>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</si>
  <si>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</si>
  <si>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</si>
  <si>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</si>
  <si>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</si>
  <si>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</si>
  <si>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</si>
  <si>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</si>
  <si>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</si>
  <si>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</si>
  <si>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</si>
  <si>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</si>
  <si>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</si>
  <si>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</si>
  <si>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</si>
  <si>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</si>
  <si>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</si>
  <si>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</si>
  <si>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</si>
  <si>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</si>
  <si>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</si>
  <si>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</si>
  <si>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</si>
  <si>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</si>
  <si>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</si>
  <si>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</si>
  <si>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</si>
  <si>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</si>
  <si>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</si>
  <si>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</si>
  <si>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</si>
  <si>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</si>
  <si>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</si>
  <si>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</si>
  <si>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</si>
  <si>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</si>
  <si>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</si>
  <si>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</si>
  <si>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</si>
  <si>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</si>
  <si>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</si>
  <si>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</si>
  <si>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</si>
  <si>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</si>
  <si>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</si>
  <si>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</si>
  <si>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</si>
  <si>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</si>
  <si>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</si>
  <si>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</si>
  <si>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</si>
  <si>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</si>
  <si>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</si>
  <si>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</si>
  <si>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</si>
  <si>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</si>
  <si>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</si>
  <si>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</si>
  <si>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</si>
  <si>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</si>
  <si>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</si>
  <si>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</si>
  <si>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</si>
  <si>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</si>
  <si>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</si>
  <si>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</si>
  <si>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</si>
  <si>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</si>
  <si>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</si>
  <si>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</si>
  <si>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</si>
  <si>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</si>
  <si>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</si>
  <si>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</si>
  <si>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</si>
  <si>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</si>
  <si>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</si>
  <si>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</si>
  <si>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</si>
  <si>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</si>
  <si>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</si>
  <si>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</si>
  <si>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</si>
  <si>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</si>
  <si>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</si>
  <si>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</si>
  <si>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</si>
  <si>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</si>
  <si>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</si>
  <si>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</si>
  <si>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</si>
  <si>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</si>
  <si>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</si>
  <si>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</si>
  <si>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</si>
  <si>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</si>
  <si>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</si>
  <si>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</si>
  <si>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</si>
  <si>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</si>
  <si>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</si>
  <si>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</si>
  <si>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</si>
  <si>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</si>
  <si>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</si>
  <si>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</si>
  <si>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</si>
  <si>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</si>
  <si>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</si>
  <si>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</si>
  <si>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</si>
  <si>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</si>
  <si>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</si>
  <si>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</si>
  <si>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</si>
  <si>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</si>
  <si>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</si>
  <si>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</si>
  <si>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</si>
  <si>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</si>
  <si>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</si>
  <si>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</si>
  <si>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</si>
  <si>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</si>
  <si>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</si>
  <si>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</si>
  <si>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</si>
  <si>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</si>
  <si>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</si>
  <si>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</si>
  <si>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</si>
  <si>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</si>
  <si>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</si>
  <si>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</si>
  <si>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</si>
  <si>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</si>
  <si>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</si>
  <si>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</si>
  <si>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</si>
  <si>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</si>
  <si>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</si>
  <si>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</si>
  <si>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</si>
  <si>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</si>
  <si>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</si>
  <si>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</si>
  <si>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</si>
  <si>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</si>
  <si>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</si>
  <si>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</si>
  <si>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</si>
  <si>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</si>
  <si>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</si>
  <si>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</si>
  <si>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</si>
  <si>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</si>
  <si>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</si>
  <si>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</si>
  <si>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</si>
  <si>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</si>
  <si>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</si>
  <si>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</si>
  <si>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</si>
  <si>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</si>
  <si>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</si>
  <si>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</si>
  <si>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</si>
  <si>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</si>
  <si>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</si>
  <si>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</si>
  <si>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</si>
  <si>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</si>
  <si>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</si>
  <si>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</si>
  <si>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</si>
  <si>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</si>
  <si>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</si>
  <si>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</si>
  <si>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</si>
  <si>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</si>
  <si>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</si>
  <si>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</si>
  <si>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</si>
  <si>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</si>
  <si>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</si>
  <si>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</si>
  <si>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</si>
  <si>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</si>
  <si>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</si>
  <si>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</si>
  <si>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</si>
  <si>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</si>
  <si>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</si>
  <si>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</si>
  <si>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</si>
  <si>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</si>
  <si>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</si>
  <si>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</si>
  <si>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</si>
  <si>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</si>
  <si>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</si>
  <si>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</si>
  <si>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</si>
  <si>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</si>
  <si>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</si>
  <si>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</si>
  <si>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</si>
  <si>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</si>
  <si>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</si>
  <si>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</si>
  <si>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</si>
  <si>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</si>
  <si>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</si>
  <si>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</si>
  <si>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</si>
  <si>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</si>
  <si>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</si>
  <si>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</si>
  <si>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</si>
  <si>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</si>
  <si>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</si>
  <si>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</si>
  <si>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</si>
  <si>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</si>
  <si>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</si>
  <si>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</si>
  <si>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</si>
  <si>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</si>
  <si>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</si>
  <si>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</si>
  <si>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</si>
  <si>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</si>
  <si>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</si>
  <si>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</si>
  <si>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</si>
  <si>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</si>
  <si>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</si>
  <si>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</si>
  <si>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</si>
  <si>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</si>
  <si>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</si>
  <si>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</si>
  <si>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</si>
  <si>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</si>
  <si>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</si>
  <si>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</si>
  <si>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</si>
  <si>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</si>
  <si>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</si>
  <si>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</si>
  <si>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</si>
  <si>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</si>
  <si>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</si>
  <si>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</si>
  <si>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</si>
  <si>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</si>
  <si>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</si>
  <si>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</si>
  <si>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</si>
  <si>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</si>
  <si>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</si>
  <si>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</si>
  <si>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</si>
  <si>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</si>
  <si>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</si>
  <si>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</si>
  <si>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</si>
  <si>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</si>
  <si>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</si>
  <si>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</si>
  <si>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</si>
  <si>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</si>
  <si>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</si>
  <si>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</si>
  <si>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</si>
  <si>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</si>
  <si>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</si>
  <si>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</si>
  <si>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</si>
  <si>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</si>
  <si>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</si>
  <si>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</si>
  <si>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</si>
  <si>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</si>
  <si>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</si>
  <si>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</si>
  <si>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</si>
  <si>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</si>
  <si>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</si>
  <si>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</si>
  <si>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</si>
  <si>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</si>
  <si>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</si>
  <si>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</si>
  <si>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</si>
  <si>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</si>
  <si>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</si>
  <si>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</si>
  <si>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</si>
  <si>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</si>
  <si>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</si>
  <si>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</si>
  <si>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</si>
  <si>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</si>
  <si>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</si>
  <si>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</si>
  <si>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</si>
  <si>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</si>
  <si>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</si>
  <si>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</si>
  <si>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</si>
  <si>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</si>
  <si>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</si>
  <si>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</si>
  <si>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</si>
  <si>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</si>
  <si>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</si>
  <si>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</si>
  <si>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</si>
  <si>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</si>
  <si>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</si>
  <si>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</si>
  <si>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</si>
  <si>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</si>
  <si>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</si>
  <si>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</si>
  <si>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</si>
  <si>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</si>
  <si>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</si>
  <si>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</si>
  <si>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</si>
  <si>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</si>
  <si>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</si>
  <si>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</si>
  <si>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</si>
  <si>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</si>
  <si>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</si>
  <si>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</si>
  <si>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</si>
  <si>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</si>
  <si>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</si>
  <si>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</si>
  <si>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</si>
  <si>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</si>
  <si>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</si>
  <si>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</si>
  <si>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</si>
  <si>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</si>
  <si>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</si>
  <si>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</si>
  <si>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</si>
  <si>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</si>
  <si>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</si>
  <si>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</si>
  <si>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</si>
  <si>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</si>
  <si>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</si>
  <si>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</si>
  <si>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</si>
  <si>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</si>
  <si>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</si>
  <si>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</si>
  <si>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</si>
  <si>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</si>
  <si>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</si>
  <si>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</si>
  <si>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</si>
  <si>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</si>
  <si>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</si>
  <si>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</si>
  <si>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</si>
  <si>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</si>
  <si>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</si>
  <si>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</si>
  <si>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</si>
  <si>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</si>
  <si>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</si>
  <si>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</si>
  <si>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</si>
  <si>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</si>
  <si>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</si>
  <si>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</si>
  <si>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</si>
  <si>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</si>
  <si>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</si>
  <si>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</si>
  <si>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</si>
  <si>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</si>
  <si>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</si>
  <si>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</si>
  <si>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</si>
  <si>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</si>
  <si>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</si>
  <si>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</si>
  <si>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</si>
  <si>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</si>
  <si>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</si>
  <si>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</si>
  <si>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</si>
  <si>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</si>
  <si>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</si>
  <si>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</si>
  <si>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</si>
  <si>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</si>
  <si>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</si>
  <si>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</si>
  <si>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</si>
  <si>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</si>
  <si>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</si>
  <si>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</si>
  <si>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</si>
  <si>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</si>
  <si>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</si>
  <si>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</si>
  <si>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</si>
  <si>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</si>
  <si>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</si>
  <si>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</si>
  <si>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</si>
  <si>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</si>
  <si>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</si>
  <si>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</si>
  <si>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</si>
  <si>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</si>
  <si>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</si>
  <si>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</si>
  <si>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</si>
  <si>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</si>
  <si>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</si>
  <si>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</si>
  <si>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</si>
  <si>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</si>
  <si>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</si>
  <si>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</si>
  <si>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</si>
  <si>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</si>
  <si>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</si>
  <si>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</si>
  <si>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</si>
  <si>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</si>
  <si>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</si>
  <si>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</si>
  <si>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</si>
  <si>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</si>
  <si>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</si>
  <si>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</si>
  <si>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</si>
  <si>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</si>
  <si>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</si>
  <si>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</si>
  <si>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</si>
  <si>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</si>
  <si>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</si>
  <si>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</si>
  <si>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</si>
  <si>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</si>
  <si>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</si>
  <si>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</si>
  <si>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</si>
  <si>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</si>
  <si>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</si>
  <si>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</si>
  <si>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</si>
  <si>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</si>
  <si>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</si>
  <si>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</si>
  <si>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</si>
  <si>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</si>
  <si>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</si>
  <si>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</si>
  <si>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</si>
  <si>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</si>
  <si>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</si>
  <si>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</si>
  <si>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</si>
  <si>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</si>
  <si>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</si>
  <si>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</si>
  <si>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</si>
  <si>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</si>
  <si>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</si>
  <si>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</si>
  <si>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</si>
  <si>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</si>
  <si>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</si>
  <si>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</si>
  <si>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</si>
  <si>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</si>
  <si>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</si>
  <si>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</si>
  <si>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</si>
  <si>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</si>
  <si>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</si>
  <si>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</si>
  <si>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</si>
  <si>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</si>
  <si>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</si>
  <si>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</si>
  <si>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</si>
  <si>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</si>
  <si>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</si>
  <si>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</si>
  <si>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</si>
  <si>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</si>
  <si>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</si>
  <si>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</si>
  <si>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</si>
  <si>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</si>
  <si>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</si>
  <si>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</si>
  <si>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</si>
  <si>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</si>
  <si>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</si>
  <si>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</si>
  <si>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</si>
  <si>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</si>
  <si>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</si>
  <si>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</si>
  <si>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</si>
  <si>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</si>
  <si>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</si>
  <si>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</si>
  <si>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</si>
  <si>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</si>
  <si>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</si>
  <si>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</si>
  <si>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</si>
  <si>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</si>
  <si>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</si>
  <si>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</si>
  <si>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</si>
  <si>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</si>
  <si>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</si>
  <si>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</si>
  <si>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</si>
  <si>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</si>
  <si>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</si>
  <si>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</si>
  <si>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</si>
  <si>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</si>
  <si>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</si>
  <si>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</si>
  <si>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</si>
  <si>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</si>
  <si>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</si>
  <si>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</si>
  <si>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</si>
  <si>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</si>
  <si>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</si>
  <si>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</si>
  <si>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</si>
  <si>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</si>
  <si>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</si>
  <si>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</si>
  <si>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</si>
  <si>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</si>
  <si>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</si>
  <si>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</si>
  <si>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</si>
  <si>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</si>
  <si>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</si>
  <si>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</si>
  <si>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</si>
  <si>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</si>
  <si>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</si>
  <si>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</si>
  <si>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</si>
  <si>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</si>
  <si>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</si>
  <si>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</si>
  <si>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</si>
  <si>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</si>
  <si>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</si>
  <si>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</si>
  <si>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</si>
  <si>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</si>
  <si>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</si>
  <si>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</si>
  <si>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</si>
  <si>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</si>
  <si>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</si>
  <si>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</si>
  <si>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</si>
  <si>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</si>
  <si>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</si>
  <si>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</si>
  <si>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</si>
  <si>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</si>
  <si>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</si>
  <si>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</si>
  <si>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</si>
  <si>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</si>
  <si>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</si>
  <si>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</si>
  <si>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</si>
  <si>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</si>
  <si>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</si>
  <si>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</si>
  <si>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</si>
  <si>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</si>
  <si>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</si>
  <si>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</si>
  <si>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</si>
  <si>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</si>
  <si>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</si>
  <si>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</si>
  <si>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</si>
  <si>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</si>
  <si>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</si>
  <si>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</si>
  <si>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</si>
  <si>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</si>
  <si>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</si>
  <si>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</si>
  <si>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</si>
  <si>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</si>
  <si>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</si>
  <si>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</si>
  <si>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</si>
  <si>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</si>
  <si>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</si>
  <si>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</si>
  <si>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</si>
  <si>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</si>
  <si>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</si>
  <si>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</si>
  <si>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</si>
  <si>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</si>
  <si>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</si>
  <si>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</si>
  <si>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</si>
  <si>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</si>
  <si>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</si>
  <si>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</si>
  <si>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</si>
  <si>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</si>
  <si>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</si>
  <si>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</si>
  <si>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</si>
  <si>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</si>
  <si>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</si>
  <si>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</si>
  <si>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</si>
  <si>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</si>
  <si>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</si>
  <si>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</si>
  <si>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</si>
  <si>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</si>
  <si>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</si>
  <si>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</si>
  <si>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</si>
  <si>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</si>
  <si>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</si>
  <si>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</si>
  <si>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</si>
  <si>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</si>
  <si>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</si>
  <si>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</si>
  <si>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</si>
  <si>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</si>
  <si>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</si>
  <si>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</si>
  <si>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</si>
  <si>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</si>
  <si>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</si>
  <si>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</si>
  <si>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</si>
  <si>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</si>
  <si>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</si>
  <si>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</si>
  <si>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</si>
  <si>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</si>
  <si>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</si>
  <si>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</si>
  <si>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</si>
  <si>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</si>
  <si>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</si>
  <si>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</si>
  <si>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</si>
  <si>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</si>
  <si>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</si>
  <si>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</si>
  <si>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</si>
  <si>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</si>
  <si>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</si>
  <si>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</si>
  <si>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</si>
  <si>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</si>
  <si>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</si>
  <si>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</si>
  <si>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</si>
  <si>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</si>
  <si>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</si>
  <si>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</si>
  <si>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</si>
  <si>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</si>
  <si>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</si>
  <si>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</si>
  <si>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</si>
  <si>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</si>
  <si>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</si>
  <si>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</si>
  <si>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</si>
  <si>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</si>
  <si>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</si>
  <si>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</si>
  <si>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</si>
  <si>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</si>
  <si>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</si>
  <si>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</si>
  <si>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</si>
  <si>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</si>
  <si>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</si>
  <si>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</si>
  <si>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</si>
  <si>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</si>
  <si>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</si>
  <si>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</si>
  <si>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</si>
  <si>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</si>
  <si>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</si>
  <si>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</si>
  <si>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</si>
  <si>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</si>
  <si>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</si>
  <si>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</si>
  <si>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</si>
  <si>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</si>
  <si>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</si>
  <si>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</si>
  <si>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</si>
  <si>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</si>
  <si>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</si>
  <si>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</si>
  <si>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</si>
  <si>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</si>
  <si>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</si>
  <si>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</si>
  <si>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</si>
  <si>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</si>
  <si>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</si>
  <si>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</si>
  <si>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</si>
  <si>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</si>
  <si>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</si>
  <si>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</si>
  <si>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</si>
  <si>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</si>
  <si>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</si>
  <si>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</si>
  <si>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</si>
  <si>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</si>
  <si>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</si>
  <si>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</si>
  <si>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</si>
  <si>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</si>
  <si>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</si>
  <si>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</si>
  <si>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</si>
  <si>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</si>
  <si>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</si>
  <si>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</si>
  <si>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</si>
  <si>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</si>
  <si>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</si>
  <si>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</si>
  <si>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</si>
  <si>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</si>
  <si>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</si>
  <si>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</si>
  <si>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</si>
  <si>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</si>
  <si>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</si>
  <si>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</si>
  <si>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</si>
  <si>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</si>
  <si>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</si>
  <si>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</si>
  <si>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</si>
  <si>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</si>
  <si>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</si>
  <si>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</si>
  <si>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</si>
  <si>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</si>
  <si>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</si>
  <si>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</si>
  <si>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</si>
  <si>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</si>
  <si>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</si>
  <si>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</si>
  <si>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</si>
  <si>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</si>
  <si>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</si>
  <si>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</si>
  <si>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</si>
  <si>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</si>
  <si>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</si>
  <si>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</si>
  <si>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</si>
  <si>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</si>
  <si>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</si>
  <si>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</si>
  <si>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</si>
  <si>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</si>
  <si>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</si>
  <si>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</si>
  <si>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</si>
  <si>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</si>
  <si>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</si>
  <si>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</si>
  <si>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</si>
  <si>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</si>
  <si>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</si>
  <si>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</si>
  <si>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</si>
  <si>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</si>
  <si>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</si>
  <si>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</si>
  <si>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</si>
  <si>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</si>
  <si>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</si>
  <si>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</si>
  <si>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</si>
  <si>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</si>
  <si>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</si>
  <si>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</si>
  <si>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</si>
  <si>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</si>
  <si>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</si>
  <si>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</si>
  <si>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</si>
  <si>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</si>
  <si>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</si>
  <si>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</si>
  <si>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</si>
  <si>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</si>
  <si>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</si>
  <si>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</si>
  <si>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</si>
  <si>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</si>
  <si>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</si>
  <si>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</si>
  <si>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</si>
  <si>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</si>
  <si>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</si>
  <si>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</si>
  <si>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</si>
  <si>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</si>
  <si>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</si>
  <si>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</si>
  <si>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</si>
  <si>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</si>
  <si>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</si>
  <si>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</si>
  <si>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</si>
  <si>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</si>
  <si>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</si>
  <si>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</si>
  <si>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</si>
  <si>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</si>
  <si>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</si>
  <si>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</si>
  <si>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</si>
  <si>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</si>
  <si>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</si>
  <si>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</si>
  <si>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</si>
  <si>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</si>
  <si>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</si>
  <si>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</si>
  <si>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</si>
  <si>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</si>
  <si>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</si>
  <si>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</si>
  <si>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</si>
  <si>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</si>
  <si>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</si>
  <si>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</si>
  <si>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</si>
  <si>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</si>
  <si>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</si>
  <si>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</si>
  <si>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</si>
  <si>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</si>
  <si>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</si>
  <si>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</si>
  <si>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</si>
  <si>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</si>
  <si>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</si>
  <si>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</si>
  <si>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</si>
  <si>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</si>
  <si>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</si>
  <si>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</si>
  <si>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</si>
  <si>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</si>
  <si>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</si>
  <si>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</si>
  <si>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</si>
  <si>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</si>
  <si>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</si>
  <si>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</si>
  <si>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</si>
  <si>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</si>
  <si>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</si>
  <si>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</si>
  <si>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</si>
  <si>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</si>
  <si>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</si>
  <si>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</si>
  <si>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</si>
  <si>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</si>
  <si>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</si>
  <si>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</si>
  <si>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</si>
  <si>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</si>
  <si>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</si>
  <si>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</si>
  <si>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</si>
  <si>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</si>
  <si>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</si>
  <si>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</si>
  <si>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</si>
  <si>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</si>
  <si>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</si>
  <si>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</si>
  <si>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</si>
  <si>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</si>
  <si>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</si>
  <si>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</si>
  <si>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</si>
  <si>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</si>
  <si>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</si>
  <si>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</si>
  <si>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</si>
  <si>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</si>
  <si>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</si>
  <si>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</si>
  <si>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</si>
  <si>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</si>
  <si>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</si>
  <si>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</si>
  <si>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</si>
  <si>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</si>
  <si>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</si>
  <si>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</si>
  <si>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</si>
  <si>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</si>
  <si>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</si>
  <si>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</si>
  <si>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</si>
  <si>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</si>
  <si>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</si>
  <si>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</si>
  <si>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</si>
  <si>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</si>
  <si>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</si>
  <si>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</si>
  <si>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</si>
  <si>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</si>
  <si>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</si>
  <si>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</si>
  <si>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</si>
  <si>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</si>
  <si>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</si>
  <si>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</si>
  <si>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</si>
  <si>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</si>
  <si>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</si>
  <si>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</si>
  <si>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</si>
  <si>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</si>
  <si>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</si>
  <si>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</si>
  <si>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</si>
  <si>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</si>
  <si>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</si>
  <si>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</si>
  <si>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</si>
  <si>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</si>
  <si>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</si>
  <si>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</si>
  <si>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</si>
  <si>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</si>
  <si>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</si>
  <si>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</si>
  <si>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</si>
  <si>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</si>
  <si>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</si>
  <si>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</si>
  <si>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</si>
  <si>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</si>
  <si>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</si>
  <si>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</si>
  <si>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</si>
  <si>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</si>
  <si>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</si>
  <si>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</si>
  <si>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</si>
  <si>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</si>
  <si>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</si>
  <si>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</si>
  <si>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</si>
  <si>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</si>
  <si>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</si>
  <si>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</si>
  <si>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</si>
  <si>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</si>
  <si>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</si>
  <si>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</si>
  <si>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</si>
  <si>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</si>
  <si>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</si>
  <si>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</si>
  <si>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</si>
  <si>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</si>
  <si>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</si>
  <si>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</si>
  <si>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</si>
  <si>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</si>
  <si>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</si>
  <si>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</si>
  <si>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</si>
  <si>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</si>
  <si>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</si>
  <si>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</si>
  <si>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</si>
  <si>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</si>
  <si>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</si>
  <si>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</si>
  <si>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</si>
  <si>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</si>
  <si>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</si>
  <si>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</si>
  <si>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</si>
  <si>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</si>
  <si>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</si>
  <si>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</si>
  <si>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</si>
  <si>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</si>
  <si>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</si>
  <si>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</si>
  <si>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</si>
  <si>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</si>
  <si>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</si>
  <si>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</si>
  <si>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</si>
  <si>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</si>
  <si>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</si>
  <si>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</si>
  <si>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</si>
  <si>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</si>
  <si>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</si>
  <si>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</si>
  <si>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</si>
  <si>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</si>
  <si>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</si>
  <si>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</si>
  <si>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</si>
  <si>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</si>
  <si>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</si>
  <si>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</si>
  <si>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</si>
  <si>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</si>
  <si>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</si>
  <si>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</si>
  <si>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</si>
  <si>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</si>
  <si>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</si>
  <si>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</si>
  <si>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</si>
  <si>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</si>
  <si>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</si>
  <si>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</si>
  <si>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</si>
  <si>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</si>
  <si>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</si>
  <si>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</si>
  <si>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</si>
  <si>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</si>
  <si>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</si>
  <si>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</si>
  <si>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</si>
  <si>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</si>
  <si>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</si>
  <si>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</si>
  <si>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</si>
  <si>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</si>
  <si>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</si>
  <si>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</si>
  <si>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</si>
  <si>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</si>
  <si>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</si>
  <si>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</si>
  <si>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</si>
  <si>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</si>
  <si>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</si>
  <si>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</si>
  <si>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</si>
  <si>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</si>
  <si>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</si>
  <si>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</si>
  <si>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</si>
  <si>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</si>
  <si>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</si>
  <si>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</si>
  <si>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</si>
  <si>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</si>
  <si>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</si>
  <si>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</si>
  <si>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</si>
  <si>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</si>
  <si>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</si>
  <si>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</si>
  <si>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</si>
  <si>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</si>
  <si>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</si>
  <si>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</si>
  <si>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</si>
  <si>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</si>
  <si>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</si>
  <si>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</si>
  <si>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</si>
  <si>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</si>
  <si>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</si>
  <si>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</si>
  <si>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</si>
  <si>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</si>
  <si>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</si>
  <si>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</si>
  <si>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</si>
  <si>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</si>
  <si>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</si>
  <si>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</si>
  <si>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</si>
  <si>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</si>
  <si>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</si>
  <si>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</si>
  <si>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</si>
  <si>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</si>
  <si>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</si>
  <si>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</si>
  <si>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</si>
  <si>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</si>
  <si>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</si>
  <si>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</si>
  <si>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</si>
  <si>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</si>
  <si>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</si>
  <si>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</si>
  <si>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</si>
  <si>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</si>
  <si>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</si>
  <si>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</si>
  <si>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</si>
  <si>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</si>
  <si>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</si>
  <si>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</si>
  <si>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</si>
  <si>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</si>
  <si>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</si>
  <si>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</si>
  <si>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</si>
  <si>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</si>
  <si>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</si>
  <si>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</si>
  <si>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</si>
  <si>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</si>
  <si>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</si>
  <si>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</si>
  <si>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</si>
  <si>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</si>
  <si>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</si>
  <si>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</si>
  <si>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</si>
  <si>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</si>
  <si>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</si>
  <si>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</si>
  <si>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</si>
  <si>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</si>
  <si>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</si>
  <si>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</si>
  <si>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</si>
  <si>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</si>
  <si>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</si>
  <si>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</si>
  <si>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</si>
  <si>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</si>
  <si>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</si>
  <si>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</si>
  <si>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</si>
  <si>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</si>
  <si>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</si>
  <si>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</si>
  <si>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</si>
  <si>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</si>
  <si>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</si>
  <si>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</si>
  <si>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</si>
  <si>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</si>
  <si>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</si>
  <si>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</si>
  <si>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</si>
  <si>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</si>
  <si>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</si>
  <si>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</si>
  <si>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</si>
  <si>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</si>
  <si>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</si>
  <si>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</si>
  <si>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</si>
  <si>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</si>
  <si>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</si>
  <si>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</si>
  <si>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</si>
  <si>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</si>
  <si>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</si>
  <si>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</si>
  <si>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</si>
  <si>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</si>
  <si>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</si>
  <si>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</si>
  <si>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</si>
  <si>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</si>
  <si>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</si>
  <si>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</si>
  <si>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</si>
  <si>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</si>
  <si>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</si>
  <si>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</si>
  <si>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</si>
  <si>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</si>
  <si>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</si>
  <si>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</si>
  <si>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</si>
  <si>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</si>
  <si>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</si>
  <si>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</si>
  <si>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</si>
  <si>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</si>
  <si>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</si>
  <si>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</si>
  <si>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</si>
  <si>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</si>
  <si>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</si>
  <si>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</si>
  <si>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</si>
  <si>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</si>
  <si>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</si>
  <si>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</si>
  <si>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</si>
  <si>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</si>
  <si>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</si>
  <si>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</si>
  <si>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</si>
  <si>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</si>
  <si>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</si>
  <si>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</si>
  <si>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</si>
  <si>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</si>
  <si>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</si>
  <si>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</si>
  <si>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</si>
  <si>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</si>
  <si>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</si>
  <si>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</si>
  <si>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</si>
  <si>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</si>
  <si>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</si>
  <si>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</si>
  <si>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</si>
  <si>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</si>
  <si>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</si>
  <si>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</si>
  <si>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</si>
  <si>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</si>
  <si>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</si>
  <si>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</si>
  <si>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</si>
  <si>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</si>
  <si>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</si>
  <si>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</si>
  <si>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</si>
  <si>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</si>
  <si>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</si>
  <si>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</si>
  <si>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</si>
  <si>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</si>
  <si>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</si>
  <si>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</si>
  <si>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</si>
  <si>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</si>
  <si>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</si>
  <si>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</si>
  <si>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</si>
  <si>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</si>
  <si>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</si>
  <si>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</si>
  <si>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</si>
  <si>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</si>
  <si>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</si>
  <si>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</si>
  <si>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</si>
  <si>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</si>
  <si>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</si>
  <si>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</si>
  <si>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</si>
  <si>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</si>
  <si>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</si>
  <si>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</si>
  <si>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</si>
  <si>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</si>
  <si>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</si>
  <si>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</si>
  <si>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</si>
  <si>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</si>
  <si>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</si>
  <si>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</si>
  <si>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</si>
  <si>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</si>
  <si>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</si>
  <si>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</si>
  <si>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</si>
  <si>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</si>
  <si>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</si>
  <si>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</si>
  <si>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</si>
  <si>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</si>
  <si>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</si>
  <si>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</si>
  <si>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</si>
  <si>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</si>
  <si>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</si>
  <si>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</si>
  <si>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</si>
  <si>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</si>
  <si>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</si>
  <si>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</si>
  <si>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</si>
  <si>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</si>
  <si>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</si>
  <si>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</si>
  <si>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</si>
  <si>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</si>
  <si>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</si>
  <si>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</si>
  <si>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</si>
  <si>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</si>
  <si>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</si>
  <si>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</si>
  <si>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</si>
  <si>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</si>
  <si>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</si>
  <si>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</si>
  <si>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</si>
  <si>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</si>
  <si>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</si>
  <si>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</si>
  <si>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</si>
  <si>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</si>
  <si>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</si>
  <si>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</si>
  <si>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</si>
  <si>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</si>
  <si>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</si>
  <si>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</si>
  <si>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</si>
  <si>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</si>
  <si>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</si>
  <si>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</si>
  <si>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</si>
  <si>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</si>
  <si>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</si>
  <si>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</si>
  <si>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</si>
  <si>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</si>
  <si>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</si>
  <si>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</si>
  <si>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</si>
  <si>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</si>
  <si>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</si>
  <si>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</si>
  <si>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</si>
  <si>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</si>
  <si>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</si>
  <si>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</si>
  <si>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</si>
  <si>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</si>
  <si>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</si>
  <si>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</si>
  <si>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</si>
  <si>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</si>
  <si>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</si>
  <si>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</si>
  <si>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</si>
  <si>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</si>
  <si>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</si>
  <si>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</si>
  <si>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</si>
  <si>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</si>
  <si>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</si>
  <si>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</si>
  <si>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</si>
  <si>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</si>
  <si>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</si>
  <si>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</si>
  <si>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</si>
  <si>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</si>
  <si>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</si>
  <si>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</si>
  <si>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</si>
  <si>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</si>
  <si>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</si>
  <si>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</si>
  <si>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</si>
  <si>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</si>
  <si>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</si>
  <si>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</si>
  <si>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</si>
  <si>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</si>
  <si>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</si>
  <si>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</si>
  <si>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</si>
  <si>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</si>
  <si>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</si>
  <si>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</si>
  <si>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</si>
  <si>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</si>
  <si>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</si>
  <si>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</si>
  <si>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</si>
  <si>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</si>
  <si>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</si>
  <si>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</si>
  <si>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</si>
  <si>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</si>
  <si>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</si>
  <si>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</si>
  <si>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</si>
  <si>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</si>
  <si>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</si>
  <si>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</si>
  <si>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</si>
  <si>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</si>
  <si>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</si>
  <si>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</si>
  <si>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</si>
  <si>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</si>
  <si>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</si>
  <si>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</si>
  <si>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</si>
  <si>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</si>
  <si>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</si>
  <si>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</si>
  <si>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</si>
  <si>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</si>
  <si>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</si>
  <si>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</si>
  <si>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</si>
  <si>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</si>
  <si>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</si>
  <si>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</si>
  <si>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</si>
  <si>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</si>
  <si>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</si>
  <si>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</si>
  <si>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</si>
  <si>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</si>
  <si>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</si>
  <si>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</si>
  <si>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</si>
  <si>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</si>
  <si>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</si>
  <si>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</si>
  <si>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</si>
  <si>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</si>
  <si>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</si>
  <si>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</si>
  <si>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</si>
  <si>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</si>
  <si>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</si>
  <si>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</si>
  <si>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</si>
  <si>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</si>
  <si>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</si>
  <si>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</si>
  <si>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</si>
  <si>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</si>
  <si>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</si>
  <si>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</si>
  <si>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</si>
  <si>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</si>
  <si>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</si>
  <si>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</si>
  <si>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</si>
  <si>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</si>
  <si>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</si>
  <si>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</si>
  <si>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</si>
  <si>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</si>
  <si>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</si>
  <si>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</si>
  <si>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</si>
  <si>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</si>
  <si>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</si>
  <si>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</si>
  <si>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</si>
  <si>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</si>
  <si>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</si>
  <si>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</si>
  <si>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</si>
  <si>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</si>
  <si>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</si>
  <si>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</si>
  <si>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</si>
  <si>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</si>
  <si>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</si>
  <si>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</si>
  <si>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</si>
  <si>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</si>
  <si>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</si>
  <si>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</si>
  <si>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</si>
  <si>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</si>
  <si>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</si>
  <si>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</si>
  <si>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</si>
  <si>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</si>
  <si>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</si>
  <si>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</si>
  <si>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</si>
  <si>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</si>
  <si>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</si>
  <si>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</si>
  <si>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</si>
  <si>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</si>
  <si>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</si>
  <si>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</si>
  <si>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</si>
  <si>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</si>
  <si>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</si>
  <si>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</si>
  <si>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</si>
  <si>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</si>
  <si>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</si>
  <si>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</si>
  <si>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</si>
  <si>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</si>
  <si>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</si>
  <si>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</si>
  <si>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</si>
  <si>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</si>
  <si>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</si>
  <si>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</si>
  <si>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</si>
  <si>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</si>
  <si>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</si>
  <si>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</si>
  <si>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</si>
  <si>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</si>
  <si>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</si>
  <si>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</si>
  <si>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</si>
  <si>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</si>
  <si>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</si>
  <si>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</si>
  <si>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</si>
  <si>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</si>
  <si>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</si>
  <si>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</si>
  <si>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</si>
  <si>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</si>
  <si>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</si>
  <si>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</si>
  <si>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</si>
  <si>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</si>
  <si>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</si>
  <si>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</si>
  <si>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</si>
  <si>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</si>
  <si>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</si>
  <si>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</si>
  <si>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</si>
  <si>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</si>
  <si>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</si>
  <si>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</si>
  <si>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</si>
  <si>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</si>
  <si>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</si>
  <si>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</si>
  <si>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</si>
  <si>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</si>
  <si>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</si>
  <si>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</si>
  <si>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</si>
  <si>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</si>
  <si>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</si>
  <si>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</si>
  <si>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</si>
  <si>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</si>
  <si>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</si>
  <si>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</si>
  <si>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</si>
  <si>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</si>
  <si>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</si>
  <si>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</si>
  <si>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</si>
  <si>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</si>
  <si>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</si>
  <si>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</si>
  <si>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</si>
  <si>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</si>
  <si>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</si>
  <si>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</si>
  <si>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</si>
  <si>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</si>
  <si>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</si>
  <si>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</si>
  <si>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</si>
  <si>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</si>
  <si>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</si>
  <si>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</si>
  <si>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</si>
  <si>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</si>
  <si>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</si>
  <si>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</si>
  <si>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</si>
  <si>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</si>
  <si>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</si>
  <si>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</si>
  <si>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</si>
  <si>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</si>
  <si>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</si>
  <si>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</si>
  <si>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</si>
  <si>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</si>
  <si>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</si>
  <si>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</si>
  <si>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</si>
  <si>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</si>
  <si>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</si>
  <si>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</si>
  <si>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</si>
  <si>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</si>
  <si>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</si>
  <si>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</si>
  <si>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</si>
  <si>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</si>
  <si>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</si>
  <si>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</si>
  <si>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</si>
  <si>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</si>
  <si>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</si>
  <si>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</si>
  <si>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</si>
  <si>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</si>
  <si>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</si>
  <si>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</si>
  <si>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</si>
  <si>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</si>
  <si>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</si>
  <si>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</si>
  <si>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</si>
  <si>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</si>
  <si>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</si>
  <si>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</si>
  <si>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</si>
  <si>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</si>
  <si>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</si>
  <si>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</si>
  <si>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</si>
  <si>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</si>
  <si>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</si>
  <si>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</si>
  <si>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</si>
  <si>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</si>
  <si>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</si>
  <si>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</si>
  <si>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</si>
  <si>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</si>
  <si>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</si>
  <si>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</si>
  <si>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</si>
  <si>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</si>
  <si>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</si>
  <si>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</si>
  <si>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</si>
  <si>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</si>
  <si>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</si>
  <si>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</si>
  <si>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</si>
  <si>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</si>
  <si>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</si>
  <si>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</si>
  <si>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</si>
  <si>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</si>
  <si>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</si>
  <si>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</si>
  <si>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</si>
  <si>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</si>
  <si>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</si>
  <si>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</si>
  <si>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</si>
  <si>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</si>
  <si>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</si>
  <si>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</si>
  <si>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</si>
  <si>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</si>
  <si>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</si>
  <si>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</si>
  <si>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</si>
  <si>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</si>
  <si>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</si>
  <si>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</si>
  <si>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</si>
  <si>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</si>
  <si>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</si>
  <si>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</si>
  <si>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</si>
  <si>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</si>
  <si>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</si>
  <si>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</si>
  <si>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</si>
  <si>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</si>
  <si>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</si>
  <si>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</si>
  <si>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</si>
  <si>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</si>
  <si>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</si>
  <si>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</si>
  <si>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</si>
  <si>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</si>
  <si>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</si>
  <si>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</si>
  <si>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</si>
  <si>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</si>
  <si>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</si>
  <si>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</si>
  <si>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</si>
  <si>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</si>
  <si>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</si>
  <si>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</si>
  <si>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</si>
  <si>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</si>
  <si>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</si>
  <si>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</si>
  <si>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</si>
  <si>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</si>
  <si>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</si>
  <si>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</si>
  <si>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</si>
  <si>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</si>
  <si>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</si>
  <si>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</si>
  <si>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</si>
  <si>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</si>
  <si>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</si>
  <si>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</si>
  <si>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</si>
  <si>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</si>
  <si>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</si>
  <si>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</si>
  <si>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</si>
  <si>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</si>
  <si>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</si>
  <si>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</si>
  <si>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</si>
  <si>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</si>
  <si>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</si>
  <si>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</si>
  <si>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</si>
  <si>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</si>
  <si>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</si>
  <si>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</si>
  <si>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</si>
  <si>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</si>
  <si>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</si>
  <si>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</si>
  <si>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</si>
  <si>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</si>
  <si>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</si>
  <si>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</si>
  <si>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</si>
  <si>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</si>
  <si>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</si>
  <si>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</si>
  <si>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</si>
  <si>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</si>
  <si>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</si>
  <si>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</si>
  <si>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</si>
  <si>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</si>
  <si>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</si>
  <si>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</si>
  <si>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</si>
  <si>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</si>
  <si>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</si>
  <si>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</si>
  <si>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</si>
  <si>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</si>
  <si>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</si>
  <si>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</si>
  <si>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</si>
  <si>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</si>
  <si>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</si>
  <si>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</si>
  <si>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</si>
  <si>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</si>
  <si>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</si>
  <si>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</si>
  <si>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</si>
  <si>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</si>
  <si>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</si>
  <si>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</si>
  <si>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</si>
  <si>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</si>
  <si>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</si>
  <si>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</si>
  <si>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</si>
  <si>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</si>
  <si>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</si>
  <si>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</si>
  <si>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</si>
  <si>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</si>
  <si>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</si>
  <si>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</si>
  <si>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</si>
  <si>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</si>
  <si>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</si>
  <si>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</si>
  <si>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</si>
  <si>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</si>
  <si>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</si>
  <si>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</si>
  <si>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</si>
  <si>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</si>
  <si>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</si>
  <si>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</si>
  <si>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</si>
  <si>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</si>
  <si>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</si>
  <si>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</si>
  <si>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</si>
  <si>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</si>
  <si>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</si>
  <si>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</si>
  <si>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</si>
  <si>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</si>
  <si>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</si>
  <si>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</si>
  <si>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</si>
  <si>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</si>
  <si>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</si>
  <si>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</si>
  <si>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</si>
  <si>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</si>
  <si>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</si>
  <si>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</si>
  <si>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</si>
  <si>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</si>
  <si>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</si>
  <si>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</si>
  <si>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</si>
  <si>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</si>
  <si>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</si>
  <si>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</si>
  <si>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</si>
  <si>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</si>
  <si>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</si>
  <si>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</si>
  <si>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</si>
  <si>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</si>
  <si>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</si>
  <si>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</si>
  <si>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</si>
  <si>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</si>
  <si>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</si>
  <si>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</si>
  <si>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</si>
  <si>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</si>
  <si>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</si>
  <si>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</si>
  <si>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</si>
  <si>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</si>
  <si>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</si>
  <si>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</si>
  <si>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</si>
  <si>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</si>
  <si>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</si>
  <si>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</si>
  <si>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</si>
  <si>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</si>
  <si>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</si>
  <si>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</si>
  <si>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</si>
  <si>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</si>
  <si>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</si>
  <si>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</si>
  <si>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</si>
  <si>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</si>
  <si>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</si>
  <si>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</si>
  <si>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</si>
  <si>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</si>
  <si>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</si>
  <si>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</si>
  <si>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</si>
  <si>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</si>
  <si>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</si>
  <si>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</si>
  <si>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</si>
  <si>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</si>
  <si>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</si>
  <si>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</si>
  <si>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</si>
  <si>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</si>
  <si>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</si>
  <si>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</si>
  <si>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</si>
  <si>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</si>
  <si>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</si>
  <si>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</si>
  <si>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</si>
  <si>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</si>
  <si>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</si>
  <si>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</si>
  <si>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</si>
  <si>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</si>
  <si>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</si>
  <si>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</si>
  <si>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</si>
  <si>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</si>
  <si>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</si>
  <si>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</si>
  <si>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</si>
  <si>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</si>
  <si>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</si>
  <si>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</si>
  <si>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</si>
  <si>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</si>
  <si>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</si>
  <si>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</si>
  <si>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</si>
  <si>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</si>
  <si>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</si>
  <si>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</si>
  <si>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</si>
  <si>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</si>
  <si>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</si>
  <si>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</si>
  <si>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</si>
  <si>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</si>
  <si>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</si>
  <si>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</si>
  <si>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</si>
  <si>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</si>
  <si>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</si>
  <si>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</si>
  <si>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</si>
  <si>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</si>
  <si>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</si>
  <si>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</si>
  <si>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</si>
  <si>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</si>
  <si>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</si>
  <si>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</si>
  <si>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</si>
  <si>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</si>
  <si>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</si>
  <si>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</si>
  <si>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</si>
  <si>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</si>
  <si>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</si>
  <si>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</si>
  <si>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</si>
  <si>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</si>
  <si>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</si>
  <si>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</si>
  <si>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</si>
  <si>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</si>
  <si>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</si>
  <si>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</si>
  <si>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</si>
  <si>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</si>
  <si>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</si>
  <si>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</si>
  <si>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</si>
  <si>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</si>
  <si>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</si>
  <si>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</si>
  <si>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</si>
  <si>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</si>
  <si>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</si>
  <si>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</si>
  <si>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</si>
  <si>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</si>
  <si>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</si>
  <si>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</si>
  <si>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</si>
  <si>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</si>
  <si>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</si>
  <si>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</si>
  <si>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</si>
  <si>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</si>
  <si>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</si>
  <si>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</si>
  <si>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</si>
  <si>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</si>
  <si>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</si>
  <si>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</si>
  <si>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</si>
  <si>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</si>
  <si>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</si>
  <si>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</si>
  <si>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</si>
  <si>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</si>
  <si>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</si>
  <si>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</si>
  <si>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</si>
  <si>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</si>
  <si>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</si>
  <si>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</si>
  <si>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</si>
  <si>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</si>
  <si>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</si>
  <si>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</si>
  <si>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</si>
  <si>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</si>
  <si>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</si>
  <si>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</si>
  <si>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</si>
  <si>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</si>
  <si>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</si>
  <si>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</si>
  <si>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</si>
  <si>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</si>
  <si>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</si>
  <si>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</si>
  <si>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</si>
  <si>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</si>
  <si>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</si>
  <si>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</si>
  <si>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</si>
  <si>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</si>
  <si>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</si>
  <si>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</si>
  <si>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</si>
  <si>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</si>
  <si>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</si>
  <si>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</si>
  <si>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</si>
  <si>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</si>
  <si>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</si>
  <si>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</si>
  <si>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</si>
  <si>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</si>
  <si>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</si>
  <si>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</si>
  <si>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</si>
  <si>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</si>
  <si>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</si>
  <si>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</si>
  <si>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</si>
  <si>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</si>
  <si>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</si>
  <si>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</si>
  <si>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</si>
  <si>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</si>
  <si>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</si>
  <si>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</si>
  <si>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</si>
  <si>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</si>
  <si>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</si>
  <si>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</si>
  <si>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</si>
  <si>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</si>
  <si>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</si>
  <si>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</si>
  <si>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</si>
  <si>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</si>
  <si>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</si>
  <si>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</si>
  <si>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</si>
  <si>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</si>
  <si>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</si>
  <si>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</si>
  <si>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</si>
  <si>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</si>
  <si>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</si>
  <si>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</si>
  <si>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</si>
  <si>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</si>
  <si>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</si>
  <si>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</si>
  <si>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</si>
  <si>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</si>
  <si>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</si>
  <si>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</si>
  <si>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</si>
  <si>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</si>
  <si>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</si>
  <si>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</si>
  <si>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</si>
  <si>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</si>
  <si>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</si>
  <si>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</si>
  <si>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</si>
  <si>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</si>
  <si>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</si>
  <si>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</si>
  <si>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</si>
  <si>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</si>
  <si>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</si>
  <si>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</si>
  <si>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</si>
  <si>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</si>
  <si>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</si>
  <si>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</si>
  <si>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</si>
  <si>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</si>
  <si>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</si>
  <si>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</si>
  <si>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</si>
  <si>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</si>
  <si>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</si>
  <si>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</si>
  <si>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</si>
  <si>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</si>
  <si>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</si>
  <si>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</si>
  <si>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</si>
  <si>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</si>
  <si>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</si>
  <si>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</si>
  <si>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</si>
  <si>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</si>
  <si>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</si>
  <si>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</si>
  <si>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</si>
  <si>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</si>
  <si>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</si>
  <si>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</si>
  <si>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</si>
  <si>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</si>
  <si>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</si>
  <si>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</si>
  <si>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</si>
  <si>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</si>
  <si>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</si>
  <si>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</si>
  <si>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</si>
  <si>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</si>
  <si>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</si>
  <si>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</si>
  <si>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</si>
  <si>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</si>
  <si>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</si>
  <si>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</si>
  <si>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</si>
  <si>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</si>
  <si>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</si>
  <si>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</si>
  <si>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</si>
  <si>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</si>
  <si>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</si>
  <si>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</si>
  <si>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</si>
  <si>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</si>
  <si>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</si>
  <si>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</si>
  <si>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</si>
  <si>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</si>
  <si>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</si>
  <si>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</si>
  <si>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</si>
  <si>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</si>
  <si>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</si>
  <si>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</si>
  <si>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</si>
  <si>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</si>
  <si>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</si>
  <si>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</si>
  <si>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</si>
  <si>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</si>
  <si>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</si>
  <si>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</si>
  <si>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</si>
  <si>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</si>
  <si>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</si>
  <si>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</si>
  <si>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</si>
  <si>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</si>
  <si>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</si>
  <si>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</si>
  <si>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</si>
  <si>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</si>
  <si>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</si>
  <si>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</si>
  <si>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</si>
  <si>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</si>
  <si>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</si>
  <si>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</si>
  <si>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</si>
  <si>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</si>
  <si>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</si>
  <si>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</si>
  <si>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</si>
  <si>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</si>
  <si>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</si>
  <si>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</si>
  <si>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</si>
  <si>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</si>
  <si>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</si>
  <si>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</si>
  <si>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</si>
  <si>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</si>
  <si>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</si>
  <si>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</si>
  <si>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</si>
  <si>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</si>
  <si>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</si>
  <si>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</si>
  <si>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</si>
  <si>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</si>
  <si>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</si>
  <si>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</si>
  <si>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</si>
  <si>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</si>
  <si>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</si>
  <si>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</si>
  <si>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</si>
  <si>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</si>
  <si>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</si>
  <si>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</si>
  <si>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</si>
  <si>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</si>
  <si>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</si>
  <si>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</si>
  <si>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</si>
  <si>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</si>
  <si>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</si>
  <si>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</si>
  <si>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</si>
  <si>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</si>
  <si>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</si>
  <si>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</si>
  <si>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</si>
  <si>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</si>
  <si>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</si>
  <si>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</si>
  <si>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</si>
  <si>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</si>
  <si>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</si>
  <si>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</si>
  <si>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</si>
  <si>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</si>
  <si>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</si>
  <si>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</si>
  <si>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</si>
  <si>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</si>
  <si>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</si>
  <si>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</si>
  <si>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</si>
  <si>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</si>
  <si>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</si>
  <si>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</si>
  <si>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</si>
  <si>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</si>
  <si>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</si>
  <si>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</si>
  <si>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</si>
  <si>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</si>
  <si>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</si>
  <si>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</si>
  <si>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</si>
  <si>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</si>
  <si>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</si>
  <si>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</si>
  <si>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</si>
  <si>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</si>
  <si>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</si>
  <si>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</si>
  <si>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</si>
  <si>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</si>
  <si>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</si>
  <si>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</si>
  <si>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</si>
  <si>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</si>
  <si>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</si>
  <si>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</si>
  <si>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</si>
  <si>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</si>
  <si>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</si>
  <si>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</si>
  <si>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</si>
  <si>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</si>
  <si>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</si>
  <si>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</si>
  <si>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</si>
  <si>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</si>
  <si>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</si>
  <si>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</si>
  <si>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</si>
  <si>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</si>
  <si>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</si>
  <si>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</si>
  <si>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</si>
  <si>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</si>
  <si>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</si>
  <si>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</si>
  <si>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</si>
  <si>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</si>
  <si>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</si>
  <si>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</si>
  <si>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</si>
  <si>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</si>
  <si>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</si>
  <si>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</si>
  <si>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</si>
  <si>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</si>
  <si>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</si>
  <si>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</si>
  <si>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</si>
  <si>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</si>
  <si>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</si>
  <si>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</si>
  <si>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</si>
  <si>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</si>
  <si>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</si>
  <si>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</si>
  <si>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</si>
  <si>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</si>
  <si>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</si>
  <si>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</si>
  <si>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</si>
  <si>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</si>
  <si>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</si>
  <si>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</si>
  <si>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</si>
  <si>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</si>
  <si>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</si>
  <si>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</si>
  <si>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</si>
  <si>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</si>
  <si>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</si>
  <si>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</si>
  <si>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</si>
  <si>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</si>
  <si>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</si>
  <si>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</si>
  <si>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</si>
  <si>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</si>
  <si>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</si>
  <si>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</si>
  <si>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</si>
  <si>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</si>
  <si>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</si>
  <si>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</si>
  <si>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</si>
  <si>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</si>
  <si>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</si>
  <si>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</si>
  <si>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</si>
  <si>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</si>
  <si>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</si>
  <si>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</si>
  <si>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</si>
  <si>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</si>
  <si>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</si>
  <si>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</si>
  <si>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</si>
  <si>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</si>
  <si>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</si>
  <si>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</si>
  <si>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</si>
  <si>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</si>
  <si>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</si>
  <si>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</si>
  <si>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</si>
  <si>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</si>
  <si>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</si>
  <si>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</si>
  <si>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</si>
  <si>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</si>
  <si>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</si>
  <si>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</si>
  <si>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</si>
  <si>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</si>
  <si>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</si>
  <si>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</si>
  <si>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</si>
  <si>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</si>
  <si>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</si>
  <si>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</si>
  <si>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</si>
  <si>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</si>
  <si>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</si>
  <si>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</si>
  <si>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</si>
  <si>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</si>
  <si>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</si>
  <si>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</si>
  <si>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</si>
  <si>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</si>
  <si>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</si>
  <si>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</si>
  <si>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</si>
  <si>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</si>
  <si>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</si>
  <si>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</si>
  <si>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</si>
  <si>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</si>
  <si>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</si>
  <si>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</si>
  <si>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</si>
  <si>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</si>
  <si>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</si>
  <si>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</si>
  <si>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</si>
  <si>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</si>
  <si>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</si>
  <si>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</si>
  <si>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</si>
  <si>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</si>
  <si>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</si>
  <si>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</si>
  <si>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</si>
  <si>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</si>
  <si>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</si>
  <si>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</si>
  <si>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</si>
  <si>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</si>
  <si>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</si>
  <si>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</si>
  <si>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</si>
  <si>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</si>
  <si>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</si>
  <si>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</si>
  <si>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</si>
  <si>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</si>
  <si>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</si>
  <si>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</si>
  <si>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</si>
  <si>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</si>
  <si>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</si>
  <si>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</si>
  <si>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</si>
  <si>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</si>
  <si>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</si>
  <si>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</si>
  <si>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</si>
  <si>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</si>
  <si>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</si>
  <si>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</si>
  <si>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</si>
  <si>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</si>
  <si>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</si>
  <si>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</si>
  <si>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</si>
  <si>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</si>
  <si>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</si>
  <si>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</si>
  <si>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</si>
  <si>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</si>
  <si>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</si>
  <si>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</si>
  <si>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</si>
  <si>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</si>
  <si>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</si>
  <si>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</si>
  <si>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</si>
  <si>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</si>
  <si>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</si>
  <si>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</si>
  <si>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</si>
  <si>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</si>
  <si>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</si>
  <si>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</si>
  <si>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</si>
  <si>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</si>
  <si>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</si>
  <si>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</si>
  <si>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</si>
  <si>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</si>
  <si>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</si>
  <si>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</si>
  <si>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</si>
  <si>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</si>
  <si>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</si>
  <si>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</si>
  <si>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</si>
  <si>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</si>
  <si>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</si>
  <si>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</si>
  <si>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</si>
  <si>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</si>
  <si>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</si>
  <si>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</si>
  <si>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</si>
  <si>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</si>
  <si>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</si>
  <si>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</si>
  <si>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</si>
  <si>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</si>
  <si>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</si>
  <si>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</si>
  <si>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</si>
  <si>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</si>
  <si>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</si>
  <si>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</si>
  <si>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</si>
  <si>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</si>
  <si>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</si>
  <si>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</si>
  <si>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</si>
  <si>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</si>
  <si>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</si>
  <si>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</si>
  <si>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</si>
  <si>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</si>
  <si>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</si>
  <si>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</si>
  <si>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</si>
  <si>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</si>
  <si>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</si>
  <si>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</si>
  <si>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</si>
  <si>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</si>
  <si>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</si>
  <si>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</si>
  <si>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</si>
  <si>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</si>
  <si>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</si>
  <si>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</si>
  <si>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</si>
  <si>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</si>
  <si>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</si>
  <si>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</si>
  <si>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</si>
  <si>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</si>
  <si>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</si>
  <si>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</si>
  <si>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</si>
  <si>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</si>
  <si>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</si>
  <si>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</si>
  <si>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</si>
  <si>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</si>
  <si>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</si>
  <si>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</si>
  <si>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</si>
  <si>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</si>
  <si>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</si>
  <si>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</si>
  <si>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</si>
  <si>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</si>
  <si>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</si>
  <si>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</si>
  <si>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</si>
  <si>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</si>
  <si>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</si>
  <si>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</si>
  <si>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</si>
  <si>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</si>
  <si>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</si>
  <si>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</si>
  <si>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</si>
  <si>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</si>
  <si>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</si>
  <si>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</si>
  <si>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</si>
  <si>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</si>
  <si>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</si>
  <si>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</si>
  <si>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</si>
  <si>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</si>
  <si>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</si>
  <si>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</si>
  <si>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</si>
  <si>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</si>
  <si>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</si>
  <si>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</si>
  <si>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</si>
  <si>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</si>
  <si>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</si>
  <si>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</si>
  <si>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</si>
  <si>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</si>
  <si>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</si>
  <si>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</si>
  <si>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</si>
  <si>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</si>
  <si>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</si>
  <si>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</si>
  <si>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</si>
  <si>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</si>
  <si>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</si>
  <si>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</si>
  <si>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</si>
  <si>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</si>
  <si>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</si>
  <si>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</si>
  <si>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</si>
  <si>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</si>
  <si>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</si>
  <si>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</si>
  <si>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</si>
  <si>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</si>
  <si>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</si>
  <si>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</si>
  <si>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</si>
  <si>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</si>
  <si>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</si>
  <si>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</si>
  <si>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</si>
  <si>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</si>
  <si>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</si>
  <si>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</si>
  <si>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</si>
  <si>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</si>
  <si>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</si>
  <si>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</si>
  <si>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</si>
  <si>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</si>
  <si>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</si>
  <si>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</si>
  <si>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</si>
  <si>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</si>
  <si>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</si>
  <si>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</si>
  <si>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</si>
  <si>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</si>
  <si>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</si>
  <si>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</si>
  <si>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</si>
  <si>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</si>
  <si>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</si>
  <si>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</si>
  <si>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</si>
  <si>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</si>
  <si>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</si>
  <si>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</si>
  <si>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</si>
  <si>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</si>
  <si>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</si>
  <si>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</si>
  <si>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</si>
  <si>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</si>
  <si>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</si>
  <si>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</si>
  <si>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</si>
  <si>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</si>
  <si>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</si>
  <si>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</si>
  <si>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</si>
  <si>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</si>
  <si>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</si>
  <si>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</si>
  <si>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</si>
  <si>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</si>
  <si>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</si>
  <si>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</si>
  <si>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</si>
  <si>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</si>
  <si>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</si>
  <si>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</si>
  <si>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</si>
  <si>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</si>
  <si>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</si>
  <si>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</si>
  <si>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</si>
  <si>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</si>
  <si>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</si>
  <si>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</si>
  <si>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</si>
  <si>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</si>
  <si>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</si>
  <si>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</si>
  <si>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</si>
  <si>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</si>
  <si>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</si>
  <si>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</si>
  <si>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</si>
  <si>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</si>
  <si>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</si>
  <si>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</si>
  <si>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</si>
  <si>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</si>
  <si>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</si>
  <si>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</si>
  <si>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</si>
  <si>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</si>
  <si>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</si>
  <si>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</si>
  <si>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</si>
  <si>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</si>
  <si>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</si>
  <si>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</si>
  <si>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</si>
  <si>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</si>
  <si>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</si>
  <si>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</si>
  <si>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</si>
  <si>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</si>
  <si>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</si>
  <si>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</si>
  <si>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</si>
  <si>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</si>
  <si>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</si>
  <si>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</si>
  <si>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</si>
  <si>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</si>
  <si>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</si>
  <si>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</si>
  <si>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</si>
  <si>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</si>
  <si>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</si>
  <si>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</si>
  <si>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</si>
  <si>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</si>
  <si>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</si>
  <si>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</si>
  <si>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</si>
  <si>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</si>
  <si>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</si>
  <si>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</si>
  <si>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</si>
  <si>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</si>
  <si>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</si>
  <si>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</si>
  <si>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</si>
  <si>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</si>
  <si>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</si>
  <si>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</si>
  <si>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</si>
  <si>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</si>
  <si>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</si>
  <si>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</si>
  <si>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</si>
  <si>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</si>
  <si>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</si>
  <si>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</si>
  <si>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</si>
  <si>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</si>
  <si>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</si>
  <si>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</si>
  <si>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</si>
  <si>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</si>
  <si>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</si>
  <si>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</si>
  <si>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</si>
  <si>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</si>
  <si>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</si>
  <si>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</si>
  <si>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</si>
  <si>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</si>
  <si>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</si>
  <si>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</si>
  <si>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</si>
  <si>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</si>
  <si>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</si>
  <si>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</si>
  <si>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</si>
  <si>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</si>
  <si>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</si>
  <si>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</si>
  <si>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</si>
  <si>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</si>
  <si>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</si>
  <si>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</si>
  <si>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</si>
  <si>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</si>
  <si>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</si>
  <si>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</si>
  <si>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</si>
  <si>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</si>
  <si>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</si>
  <si>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</si>
  <si>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</si>
  <si>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</si>
  <si>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</si>
  <si>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</si>
  <si>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</si>
  <si>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</si>
  <si>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</si>
  <si>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</si>
  <si>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</si>
  <si>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</si>
  <si>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</si>
  <si>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</si>
  <si>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</si>
  <si>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</si>
  <si>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</si>
  <si>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</si>
  <si>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</si>
  <si>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</si>
  <si>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</si>
  <si>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</si>
  <si>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</si>
  <si>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</si>
  <si>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</si>
  <si>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</si>
  <si>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</si>
  <si>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</si>
  <si>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</si>
  <si>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</si>
  <si>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</si>
  <si>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</si>
  <si>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</si>
  <si>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</si>
  <si>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</si>
  <si>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</si>
  <si>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</si>
  <si>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</si>
  <si>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</si>
  <si>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</si>
  <si>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</si>
  <si>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</si>
  <si>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</si>
  <si>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</si>
  <si>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</si>
  <si>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</si>
  <si>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</si>
  <si>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</si>
  <si>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</si>
  <si>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</si>
  <si>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</si>
  <si>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</si>
  <si>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</si>
  <si>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</si>
  <si>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</si>
  <si>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</si>
  <si>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</si>
  <si>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</si>
  <si>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</si>
  <si>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</si>
  <si>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</si>
  <si>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</si>
  <si>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</si>
  <si>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</si>
  <si>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</si>
  <si>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</si>
  <si>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</si>
  <si>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</si>
  <si>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</si>
  <si>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</si>
  <si>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</si>
  <si>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</si>
  <si>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</si>
  <si>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</si>
  <si>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</si>
  <si>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</si>
  <si>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</si>
  <si>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</si>
  <si>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</si>
  <si>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</si>
  <si>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</si>
  <si>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</si>
  <si>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</si>
  <si>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</si>
  <si>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</si>
  <si>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</si>
  <si>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</si>
  <si>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</si>
  <si>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</si>
  <si>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</si>
  <si>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</si>
  <si>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</si>
  <si>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</si>
  <si>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</si>
  <si>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</si>
  <si>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</si>
  <si>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</si>
  <si>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</si>
  <si>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</si>
  <si>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</si>
  <si>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</si>
  <si>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</si>
  <si>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</si>
  <si>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</si>
  <si>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</si>
  <si>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</si>
  <si>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</si>
  <si>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</si>
  <si>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</si>
  <si>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</si>
  <si>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</si>
  <si>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</si>
  <si>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</si>
  <si>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</si>
  <si>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</si>
  <si>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</si>
  <si>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</si>
  <si>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</si>
  <si>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</si>
  <si>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</si>
  <si>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</si>
  <si>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</si>
  <si>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</si>
  <si>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</si>
  <si>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</si>
  <si>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</si>
  <si>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</si>
  <si>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</si>
  <si>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</si>
  <si>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</si>
  <si>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</si>
  <si>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</si>
  <si>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</si>
  <si>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</si>
  <si>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</si>
  <si>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</si>
  <si>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</si>
  <si>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</si>
  <si>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</si>
  <si>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</si>
  <si>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</si>
  <si>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</si>
  <si>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</si>
  <si>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</si>
  <si>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</si>
  <si>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</si>
  <si>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</si>
  <si>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</si>
  <si>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</si>
  <si>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</si>
  <si>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</si>
  <si>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</si>
  <si>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</si>
  <si>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</si>
  <si>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</si>
  <si>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</si>
  <si>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</si>
  <si>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</si>
  <si>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</si>
  <si>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</si>
  <si>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</si>
  <si>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</si>
  <si>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</si>
  <si>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</si>
  <si>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</si>
  <si>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</si>
  <si>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</si>
  <si>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</si>
  <si>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</si>
  <si>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</si>
  <si>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</si>
  <si>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</si>
  <si>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</si>
  <si>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</si>
  <si>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</si>
  <si>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</si>
  <si>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</si>
  <si>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</si>
  <si>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</si>
  <si>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</si>
  <si>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</si>
  <si>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</si>
  <si>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</si>
  <si>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</si>
  <si>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</si>
  <si>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</si>
  <si>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</si>
  <si>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</si>
  <si>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</si>
  <si>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</si>
  <si>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</si>
  <si>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</si>
  <si>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</si>
  <si>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</si>
  <si>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</si>
  <si>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</si>
  <si>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</si>
  <si>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</si>
  <si>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</si>
  <si>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</si>
  <si>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</si>
  <si>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</si>
  <si>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</si>
  <si>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</si>
  <si>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</si>
  <si>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</si>
  <si>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</si>
  <si>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</si>
  <si>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</si>
  <si>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</si>
  <si>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</si>
  <si>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</si>
  <si>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</si>
  <si>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</si>
  <si>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</si>
  <si>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</si>
  <si>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</si>
  <si>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</si>
  <si>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</si>
  <si>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</si>
  <si>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</si>
  <si>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</si>
  <si>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</si>
  <si>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</si>
  <si>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</si>
  <si>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</si>
  <si>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</si>
  <si>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</si>
  <si>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</si>
  <si>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</si>
  <si>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</si>
  <si>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</si>
  <si>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</si>
  <si>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</si>
  <si>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</si>
  <si>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</si>
  <si>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</si>
  <si>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</si>
  <si>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</si>
  <si>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</si>
  <si>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</si>
  <si>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</si>
  <si>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</si>
  <si>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</si>
  <si>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</si>
  <si>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</si>
  <si>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</si>
  <si>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</si>
  <si>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</si>
  <si>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</si>
  <si>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</si>
  <si>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</si>
  <si>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</si>
  <si>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</si>
  <si>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</si>
  <si>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</si>
  <si>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</si>
  <si>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</si>
  <si>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</si>
  <si>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</si>
  <si>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</si>
  <si>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</si>
  <si>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</si>
  <si>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</si>
  <si>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</si>
  <si>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</si>
  <si>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</si>
  <si>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</si>
  <si>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</si>
  <si>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</si>
  <si>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</si>
  <si>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</si>
  <si>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</si>
  <si>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</si>
  <si>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</si>
  <si>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</si>
  <si>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</si>
  <si>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</si>
  <si>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</si>
  <si>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</si>
  <si>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</si>
  <si>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</si>
  <si>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</si>
  <si>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</si>
  <si>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</si>
  <si>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</si>
  <si>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</si>
  <si>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</si>
  <si>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</si>
  <si>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</si>
  <si>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</si>
  <si>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</si>
  <si>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</si>
  <si>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</si>
  <si>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</si>
  <si>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</si>
  <si>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</si>
  <si>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</si>
  <si>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</si>
  <si>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</si>
  <si>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</si>
  <si>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</si>
  <si>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</si>
  <si>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</si>
  <si>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</si>
  <si>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</si>
  <si>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</si>
  <si>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</si>
  <si>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</si>
  <si>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</si>
  <si>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</si>
  <si>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</si>
  <si>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</si>
  <si>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</si>
  <si>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</si>
  <si>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</si>
  <si>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</si>
  <si>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</si>
  <si>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</si>
  <si>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</si>
  <si>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</si>
  <si>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</si>
  <si>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</si>
  <si>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</si>
  <si>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</si>
  <si>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</si>
  <si>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</si>
  <si>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</si>
  <si>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</si>
  <si>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</si>
  <si>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</si>
  <si>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</si>
  <si>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</si>
  <si>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</si>
  <si>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</si>
  <si>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</si>
  <si>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</si>
  <si>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</si>
  <si>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</si>
  <si>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</si>
  <si>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</si>
  <si>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</si>
  <si>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</si>
  <si>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</si>
  <si>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</si>
  <si>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</si>
  <si>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</si>
  <si>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</si>
  <si>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</si>
  <si>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</si>
  <si>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</si>
  <si>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</si>
  <si>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</si>
  <si>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</si>
  <si>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</si>
  <si>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</si>
  <si>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</si>
  <si>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</si>
  <si>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</si>
  <si>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</si>
  <si>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</si>
  <si>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</si>
  <si>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</si>
  <si>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</si>
  <si>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</si>
  <si>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</si>
  <si>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</si>
  <si>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</si>
  <si>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</si>
  <si>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</si>
  <si>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</si>
  <si>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</si>
  <si>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</si>
  <si>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</si>
  <si>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</si>
  <si>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</si>
  <si>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</si>
  <si>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</si>
  <si>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</si>
  <si>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</si>
  <si>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</si>
  <si>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</si>
  <si>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</si>
  <si>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</si>
  <si>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</si>
  <si>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</si>
  <si>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</si>
  <si>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</si>
  <si>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</si>
  <si>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</si>
  <si>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</si>
  <si>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</si>
  <si>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</si>
  <si>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</si>
  <si>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</si>
  <si>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</si>
  <si>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</si>
  <si>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</si>
  <si>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</si>
  <si>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</si>
  <si>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</si>
  <si>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</si>
  <si>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</si>
  <si>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</si>
  <si>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</si>
  <si>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</si>
  <si>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</si>
  <si>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</si>
  <si>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</si>
  <si>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</si>
  <si>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</si>
  <si>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</si>
  <si>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</si>
  <si>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</si>
  <si>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</si>
  <si>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</si>
  <si>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</si>
  <si>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</si>
  <si>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</si>
  <si>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</si>
  <si>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</si>
  <si>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</si>
  <si>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</si>
  <si>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</si>
  <si>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</si>
  <si>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</si>
  <si>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</si>
  <si>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</si>
  <si>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</si>
  <si>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</si>
  <si>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</si>
  <si>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</si>
  <si>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</si>
  <si>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</si>
  <si>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</si>
  <si>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</si>
  <si>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</si>
  <si>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</si>
  <si>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</si>
  <si>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</si>
  <si>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</si>
  <si>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</si>
  <si>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</si>
  <si>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</si>
  <si>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</si>
  <si>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</si>
  <si>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</si>
  <si>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</si>
  <si>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</si>
  <si>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</si>
  <si>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</si>
  <si>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</si>
  <si>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</si>
  <si>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</si>
  <si>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</si>
  <si>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</si>
  <si>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</si>
  <si>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</si>
  <si>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</si>
  <si>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</si>
  <si>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</si>
  <si>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</si>
  <si>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</si>
  <si>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</si>
  <si>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</si>
  <si>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</si>
  <si>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</si>
  <si>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</si>
  <si>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</si>
  <si>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</si>
  <si>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</si>
  <si>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</si>
  <si>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</si>
  <si>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</si>
  <si>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</si>
  <si>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</si>
  <si>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</si>
  <si>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</si>
  <si>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</si>
  <si>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</si>
  <si>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</si>
  <si>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</si>
  <si>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</si>
  <si>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</si>
  <si>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</si>
  <si>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</si>
  <si>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</si>
  <si>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</si>
  <si>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</si>
  <si>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</si>
  <si>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</si>
  <si>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</si>
  <si>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</si>
  <si>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</si>
  <si>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</si>
  <si>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</si>
  <si>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</si>
  <si>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</si>
  <si>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</si>
  <si>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</si>
  <si>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</si>
  <si>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</si>
  <si>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</si>
  <si>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</si>
  <si>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</si>
  <si>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</si>
  <si>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</si>
  <si>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</si>
  <si>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</si>
  <si>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</si>
  <si>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</si>
  <si>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</si>
  <si>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</si>
  <si>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</si>
  <si>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</si>
  <si>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</si>
  <si>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</si>
  <si>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</si>
  <si>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</si>
  <si>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</si>
  <si>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</si>
  <si>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</si>
  <si>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</si>
  <si>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</si>
  <si>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</si>
  <si>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</si>
  <si>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</si>
  <si>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</si>
  <si>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</si>
  <si>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</si>
  <si>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</si>
  <si>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</si>
  <si>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</si>
  <si>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</si>
  <si>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</si>
  <si>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</si>
  <si>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</si>
  <si>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</si>
  <si>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</si>
  <si>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</si>
  <si>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</si>
  <si>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</si>
  <si>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</si>
  <si>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</si>
  <si>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</si>
  <si>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</si>
  <si>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</si>
  <si>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</si>
  <si>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</si>
  <si>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</si>
  <si>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</si>
  <si>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</si>
  <si>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</si>
  <si>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</si>
  <si>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</si>
  <si>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</si>
  <si>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</si>
  <si>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</si>
  <si>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</si>
  <si>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</si>
  <si>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</si>
  <si>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</si>
  <si>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</si>
  <si>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</si>
  <si>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</si>
  <si>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</si>
  <si>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</si>
  <si>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</si>
  <si>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</si>
  <si>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</si>
  <si>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</si>
  <si>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</si>
  <si>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</si>
  <si>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</si>
  <si>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</si>
  <si>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</si>
  <si>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</si>
  <si>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</si>
  <si>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</si>
  <si>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</si>
  <si>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</si>
  <si>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</si>
  <si>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</si>
  <si>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</si>
  <si>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</si>
  <si>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</si>
  <si>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</si>
  <si>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</si>
  <si>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</si>
  <si>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</si>
  <si>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</si>
  <si>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</si>
  <si>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</si>
  <si>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</si>
  <si>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</si>
  <si>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</si>
  <si>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</si>
  <si>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</si>
  <si>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</si>
  <si>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</si>
  <si>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</si>
  <si>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</si>
  <si>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</si>
  <si>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</si>
  <si>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</si>
  <si>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</si>
  <si>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</si>
  <si>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</si>
  <si>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</si>
  <si>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</si>
  <si>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</si>
  <si>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</si>
  <si>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</si>
  <si>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</si>
  <si>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</si>
  <si>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</si>
  <si>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</si>
  <si>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</si>
  <si>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</si>
  <si>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</si>
  <si>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</si>
  <si>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</si>
  <si>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</si>
  <si>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</si>
  <si>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</si>
  <si>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</si>
  <si>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</si>
  <si>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</si>
  <si>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</si>
  <si>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</si>
  <si>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</si>
  <si>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</si>
  <si>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</si>
  <si>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</si>
  <si>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</si>
  <si>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</si>
  <si>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</si>
  <si>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</si>
  <si>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</si>
  <si>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</si>
  <si>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</si>
  <si>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</si>
  <si>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</si>
  <si>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</si>
  <si>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</si>
  <si>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</si>
  <si>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</si>
  <si>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</si>
  <si>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</si>
  <si>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</si>
  <si>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</si>
  <si>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</si>
  <si>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</si>
  <si>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</si>
  <si>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</si>
  <si>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</si>
  <si>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</si>
  <si>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</si>
  <si>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</si>
  <si>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</si>
  <si>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</si>
  <si>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</si>
  <si>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</si>
  <si>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</si>
  <si>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</si>
  <si>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</si>
  <si>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</si>
  <si>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</si>
  <si>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</si>
  <si>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</si>
  <si>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</si>
  <si>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</si>
  <si>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</si>
  <si>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</si>
  <si>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</si>
  <si>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</si>
  <si>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</si>
  <si>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</si>
  <si>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</si>
  <si>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</si>
  <si>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</si>
  <si>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</si>
  <si>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</si>
  <si>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</si>
  <si>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</si>
  <si>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</si>
  <si>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</si>
  <si>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</si>
  <si>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</si>
  <si>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</si>
  <si>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</si>
  <si>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</si>
  <si>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</si>
  <si>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</si>
  <si>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</si>
  <si>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</si>
  <si>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</si>
  <si>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</si>
  <si>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</si>
  <si>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</si>
  <si>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</si>
  <si>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</si>
  <si>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</si>
  <si>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</si>
  <si>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</si>
  <si>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</si>
  <si>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</si>
  <si>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</si>
  <si>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</si>
  <si>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</si>
  <si>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</si>
  <si>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</si>
  <si>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</si>
  <si>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</si>
  <si>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</si>
  <si>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</si>
  <si>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</si>
  <si>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</si>
  <si>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</si>
  <si>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</si>
  <si>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</si>
  <si>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</si>
  <si>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</si>
  <si>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</si>
  <si>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</si>
  <si>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</si>
  <si>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</si>
  <si>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</si>
  <si>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</si>
  <si>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</si>
  <si>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</si>
  <si>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</si>
  <si>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</si>
  <si>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</si>
  <si>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</si>
  <si>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</si>
  <si>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</si>
  <si>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</si>
  <si>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</si>
  <si>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</si>
  <si>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</si>
  <si>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</si>
  <si>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</si>
  <si>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</si>
  <si>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</si>
  <si>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</si>
  <si>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</si>
  <si>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</si>
  <si>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</si>
  <si>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</si>
  <si>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</si>
  <si>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</si>
  <si>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</si>
  <si>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</si>
  <si>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</si>
  <si>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</si>
  <si>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</si>
  <si>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</si>
  <si>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</si>
  <si>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</si>
  <si>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</si>
  <si>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</si>
  <si>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</si>
  <si>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</si>
  <si>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</si>
  <si>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</si>
  <si>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</si>
  <si>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</si>
  <si>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</si>
  <si>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</si>
  <si>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</si>
  <si>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</si>
  <si>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</si>
  <si>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</si>
  <si>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</si>
  <si>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</si>
  <si>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</si>
  <si>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</si>
  <si>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</si>
  <si>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</si>
  <si>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</si>
  <si>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</si>
  <si>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</si>
  <si>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</si>
  <si>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</si>
  <si>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</si>
  <si>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</si>
  <si>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</si>
  <si>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</si>
  <si>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</si>
  <si>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</si>
  <si>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</si>
  <si>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</si>
  <si>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</si>
  <si>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</si>
  <si>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</si>
  <si>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</si>
  <si>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</si>
  <si>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</si>
  <si>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</si>
  <si>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</si>
  <si>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</si>
  <si>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</si>
  <si>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</si>
  <si>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</si>
  <si>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</si>
  <si>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</si>
  <si>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</si>
  <si>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</si>
  <si>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</si>
  <si>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</si>
  <si>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</si>
  <si>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</si>
  <si>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</si>
  <si>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</si>
  <si>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</si>
  <si>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</si>
  <si>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</si>
  <si>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</si>
  <si>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</si>
  <si>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</si>
  <si>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</si>
  <si>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</si>
  <si>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</si>
  <si>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</si>
  <si>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</si>
  <si>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</si>
  <si>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</si>
  <si>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</si>
  <si>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</si>
  <si>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</si>
  <si>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</si>
  <si>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</si>
  <si>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</si>
  <si>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</si>
  <si>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</si>
  <si>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</si>
  <si>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</si>
  <si>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</si>
  <si>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</si>
  <si>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</si>
  <si>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</si>
  <si>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</si>
  <si>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</si>
  <si>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</si>
  <si>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</si>
  <si>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</si>
  <si>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</si>
  <si>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</si>
  <si>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</si>
  <si>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</si>
  <si>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</si>
  <si>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</si>
  <si>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</si>
  <si>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</si>
  <si>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</si>
  <si>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</si>
  <si>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</si>
  <si>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</si>
  <si>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</si>
  <si>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</si>
  <si>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</si>
  <si>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</si>
  <si>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</si>
  <si>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</si>
  <si>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</si>
  <si>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</si>
  <si>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</si>
  <si>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</si>
  <si>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</si>
  <si>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</si>
  <si>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</si>
  <si>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</si>
  <si>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</si>
  <si>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</si>
  <si>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</si>
  <si>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</si>
  <si>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</si>
  <si>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</si>
  <si>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</si>
  <si>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</si>
  <si>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</si>
  <si>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</si>
  <si>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</si>
  <si>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</si>
  <si>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</si>
  <si>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</si>
  <si>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</si>
  <si>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</si>
  <si>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</si>
  <si>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</si>
  <si>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</si>
  <si>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</si>
  <si>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</si>
  <si>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</si>
  <si>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</si>
  <si>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</si>
  <si>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</si>
  <si>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</si>
  <si>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</si>
  <si>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</si>
  <si>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</si>
  <si>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</si>
  <si>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</si>
  <si>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</si>
  <si>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</si>
  <si>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</si>
  <si>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</si>
  <si>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</si>
  <si>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</si>
  <si>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</si>
  <si>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</si>
  <si>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</si>
  <si>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</si>
  <si>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</si>
  <si>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</si>
  <si>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</si>
  <si>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</si>
  <si>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</si>
  <si>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</si>
  <si>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</si>
  <si>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</si>
  <si>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</si>
  <si>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</si>
  <si>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</si>
  <si>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</si>
  <si>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</si>
  <si>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</si>
  <si>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</si>
  <si>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</si>
  <si>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</si>
  <si>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</si>
  <si>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</si>
  <si>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</si>
  <si>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</si>
  <si>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</si>
  <si>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</si>
  <si>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</si>
  <si>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</si>
  <si>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</si>
  <si>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</si>
  <si>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</si>
  <si>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</si>
  <si>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</si>
  <si>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</si>
  <si>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</si>
  <si>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</si>
  <si>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</si>
  <si>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</si>
  <si>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</si>
  <si>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</si>
  <si>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</si>
  <si>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</si>
  <si>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</si>
  <si>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</si>
  <si>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</si>
  <si>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</si>
  <si>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</si>
  <si>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</si>
  <si>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</si>
  <si>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</si>
  <si>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</si>
  <si>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</si>
  <si>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</si>
  <si>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</si>
  <si>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</si>
  <si>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</si>
  <si>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</si>
  <si>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</si>
  <si>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</si>
  <si>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</si>
  <si>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</si>
  <si>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</si>
  <si>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</si>
  <si>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</si>
  <si>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</si>
  <si>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</si>
  <si>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</si>
  <si>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</si>
  <si>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</si>
  <si>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</si>
  <si>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</si>
  <si>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</si>
  <si>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</si>
  <si>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</si>
  <si>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</si>
  <si>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</si>
  <si>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</si>
  <si>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</si>
  <si>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</si>
  <si>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</si>
  <si>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</si>
  <si>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</si>
  <si>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</si>
  <si>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</si>
  <si>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</si>
  <si>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</si>
  <si>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</si>
  <si>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</si>
  <si>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</si>
  <si>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</si>
  <si>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</si>
  <si>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</si>
  <si>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</si>
  <si>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</si>
  <si>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</si>
  <si>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</si>
  <si>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</si>
  <si>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</si>
  <si>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</si>
  <si>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</si>
  <si>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</si>
  <si>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</si>
  <si>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</si>
  <si>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</si>
  <si>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</si>
  <si>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</si>
  <si>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</si>
  <si>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</si>
  <si>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</si>
  <si>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</si>
  <si>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</si>
  <si>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</si>
  <si>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</si>
  <si>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</si>
  <si>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</si>
  <si>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</si>
  <si>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</si>
  <si>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</si>
  <si>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</si>
  <si>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</si>
  <si>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</si>
  <si>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</si>
  <si>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</si>
  <si>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</si>
  <si>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</si>
  <si>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</si>
  <si>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</si>
  <si>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</si>
  <si>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</si>
  <si>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</si>
  <si>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</si>
  <si>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</si>
  <si>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</si>
  <si>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</si>
  <si>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</si>
  <si>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</si>
  <si>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</si>
  <si>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</si>
  <si>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</si>
  <si>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</si>
  <si>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</si>
  <si>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</si>
  <si>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</si>
  <si>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</si>
  <si>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</si>
  <si>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</si>
  <si>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</si>
  <si>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</si>
  <si>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</si>
  <si>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</si>
  <si>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</si>
  <si>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</si>
  <si>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</si>
  <si>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</si>
  <si>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</si>
  <si>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</si>
  <si>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</si>
  <si>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</si>
  <si>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</si>
  <si>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</si>
  <si>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</si>
  <si>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</si>
  <si>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</si>
  <si>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</si>
  <si>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</si>
  <si>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</si>
  <si>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</si>
  <si>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</si>
  <si>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</si>
  <si>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</si>
  <si>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</si>
  <si>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</si>
  <si>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</si>
  <si>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</si>
  <si>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</si>
  <si>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</si>
  <si>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</si>
  <si>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</si>
  <si>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</si>
  <si>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</si>
  <si>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</si>
  <si>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</si>
  <si>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</si>
  <si>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</si>
  <si>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</si>
  <si>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</si>
  <si>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</si>
  <si>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</si>
  <si>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</si>
  <si>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</si>
  <si>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</si>
  <si>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</si>
  <si>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</si>
  <si>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</si>
  <si>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</si>
  <si>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</si>
  <si>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</si>
  <si>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</si>
  <si>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</si>
  <si>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</si>
  <si>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</si>
  <si>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</si>
  <si>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</si>
  <si>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</si>
  <si>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</si>
  <si>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</si>
  <si>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</si>
  <si>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</si>
  <si>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</si>
  <si>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</si>
  <si>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</si>
  <si>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</si>
  <si>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</si>
  <si>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</si>
  <si>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</si>
  <si>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</si>
  <si>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</si>
  <si>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</si>
  <si>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</si>
  <si>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</si>
  <si>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</si>
  <si>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</si>
  <si>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</si>
  <si>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</si>
  <si>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</si>
  <si>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</si>
  <si>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</si>
  <si>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</si>
  <si>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</si>
  <si>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</si>
  <si>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</si>
  <si>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</si>
  <si>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</si>
  <si>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</si>
  <si>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</si>
  <si>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</si>
  <si>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</si>
  <si>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</si>
  <si>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</si>
  <si>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</si>
  <si>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</si>
  <si>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</si>
  <si>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</si>
  <si>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</si>
  <si>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</si>
  <si>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</si>
  <si>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</si>
  <si>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</si>
  <si>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</si>
  <si>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</si>
  <si>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</si>
  <si>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</si>
  <si>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</si>
  <si>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</si>
  <si>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</si>
  <si>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</si>
  <si>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</si>
  <si>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</si>
  <si>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</si>
  <si>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</si>
  <si>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</si>
  <si>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</si>
  <si>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</si>
  <si>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</si>
  <si>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</si>
  <si>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</si>
  <si>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</si>
  <si>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</si>
  <si>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</si>
  <si>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</si>
  <si>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</si>
  <si>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</si>
  <si>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</si>
  <si>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</si>
  <si>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</si>
  <si>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</si>
  <si>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</si>
  <si>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</si>
  <si>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</si>
  <si>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</si>
  <si>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</si>
  <si>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</si>
  <si>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</si>
  <si>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</si>
  <si>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</si>
  <si>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</si>
  <si>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</si>
  <si>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</si>
  <si>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</si>
  <si>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</si>
  <si>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</si>
  <si>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</si>
  <si>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</si>
  <si>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</si>
  <si>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</si>
  <si>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</si>
  <si>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</si>
  <si>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</si>
  <si>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</si>
  <si>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</si>
  <si>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</si>
  <si>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</si>
  <si>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</si>
  <si>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</si>
  <si>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</si>
  <si>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</si>
  <si>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</si>
  <si>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</si>
  <si>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</si>
  <si>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</si>
  <si>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</si>
  <si>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</si>
  <si>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</si>
  <si>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</si>
  <si>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</si>
  <si>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</si>
  <si>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</si>
  <si>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</si>
  <si>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</si>
  <si>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</si>
  <si>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</si>
  <si>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</si>
  <si>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</si>
  <si>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</si>
  <si>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</si>
  <si>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</si>
  <si>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</si>
  <si>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</si>
  <si>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</si>
  <si>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</si>
  <si>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</si>
  <si>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</si>
  <si>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</si>
  <si>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</si>
  <si>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</si>
  <si>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</si>
  <si>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</si>
  <si>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</si>
  <si>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</si>
  <si>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</si>
  <si>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</si>
  <si>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</si>
  <si>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</si>
  <si>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</si>
  <si>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</si>
  <si>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</si>
  <si>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</si>
  <si>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</si>
  <si>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</si>
  <si>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</si>
  <si>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</si>
  <si>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</si>
  <si>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</si>
  <si>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</si>
  <si>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</si>
  <si>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</si>
  <si>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</si>
  <si>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</si>
  <si>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</si>
  <si>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</si>
  <si>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</si>
  <si>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</si>
  <si>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</si>
  <si>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</si>
  <si>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</si>
  <si>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</si>
  <si>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</si>
  <si>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</si>
  <si>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</si>
  <si>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</si>
  <si>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</si>
  <si>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</si>
  <si>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</si>
  <si>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</si>
  <si>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</si>
  <si>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</si>
  <si>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</si>
  <si>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</si>
  <si>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</si>
  <si>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</si>
  <si>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</si>
  <si>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</si>
  <si>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</si>
  <si>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</si>
  <si>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</si>
  <si>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</si>
  <si>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</si>
  <si>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</si>
  <si>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</si>
  <si>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</si>
  <si>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</si>
  <si>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</si>
  <si>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</si>
  <si>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</si>
  <si>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</si>
  <si>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</si>
  <si>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</si>
  <si>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</si>
  <si>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</si>
  <si>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</si>
  <si>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</si>
  <si>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</si>
  <si>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</si>
  <si>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</si>
  <si>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</si>
  <si>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</si>
  <si>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</si>
  <si>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</si>
  <si>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</si>
  <si>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</si>
  <si>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</si>
  <si>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</si>
  <si>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</si>
  <si>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</si>
  <si>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</si>
  <si>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</si>
  <si>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</si>
  <si>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</si>
  <si>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</si>
  <si>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</si>
  <si>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</si>
  <si>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</si>
  <si>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</si>
  <si>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</si>
  <si>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</si>
  <si>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</si>
  <si>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</si>
  <si>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</si>
  <si>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</si>
  <si>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</si>
  <si>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</si>
  <si>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</si>
  <si>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</si>
  <si>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</si>
  <si>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</si>
  <si>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</si>
  <si>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</si>
  <si>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</si>
  <si>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</si>
  <si>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</si>
  <si>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</si>
  <si>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</si>
  <si>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</si>
  <si>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</si>
  <si>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</si>
  <si>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</si>
  <si>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</si>
  <si>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</si>
  <si>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</si>
  <si>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</si>
  <si>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</si>
  <si>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</si>
  <si>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</si>
  <si>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</si>
  <si>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</si>
  <si>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</si>
  <si>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</si>
  <si>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</si>
  <si>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</si>
  <si>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</si>
  <si>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</si>
  <si>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</si>
  <si>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</si>
  <si>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</si>
  <si>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</si>
  <si>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</si>
  <si>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</si>
  <si>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</si>
  <si>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</si>
  <si>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</si>
  <si>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</si>
  <si>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</si>
  <si>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</si>
  <si>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</si>
  <si>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</si>
  <si>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</si>
  <si>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</si>
  <si>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</si>
  <si>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</si>
  <si>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</si>
  <si>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</si>
  <si>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</si>
  <si>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</si>
  <si>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</si>
  <si>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</si>
  <si>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</si>
  <si>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</si>
  <si>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</si>
  <si>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</si>
  <si>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</si>
  <si>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</si>
  <si>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</si>
  <si>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</si>
  <si>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</si>
  <si>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</si>
  <si>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</si>
  <si>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</si>
  <si>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</si>
  <si>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</si>
  <si>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</si>
  <si>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</si>
  <si>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</si>
  <si>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</si>
  <si>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</si>
  <si>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</si>
  <si>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</si>
  <si>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</si>
  <si>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</si>
  <si>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</si>
  <si>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</si>
  <si>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</si>
  <si>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</si>
  <si>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</si>
  <si>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</si>
  <si>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</si>
  <si>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</si>
  <si>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</si>
  <si>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</si>
  <si>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</si>
  <si>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</si>
  <si>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</si>
  <si>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</si>
  <si>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</si>
  <si>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</si>
  <si>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</si>
  <si>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</si>
  <si>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</si>
  <si>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</si>
  <si>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</si>
  <si>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</si>
  <si>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</si>
  <si>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</si>
  <si>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</si>
  <si>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</si>
  <si>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</si>
  <si>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</si>
  <si>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</si>
  <si>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</si>
  <si>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</si>
  <si>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</si>
  <si>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</si>
  <si>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</si>
  <si>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</si>
  <si>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</si>
  <si>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</si>
  <si>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</si>
  <si>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</si>
  <si>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</si>
  <si>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</si>
  <si>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</si>
  <si>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</si>
  <si>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</si>
  <si>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</si>
  <si>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</si>
  <si>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</si>
  <si>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</si>
  <si>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</si>
  <si>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</si>
  <si>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</si>
  <si>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</si>
  <si>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</si>
  <si>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</si>
  <si>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</si>
  <si>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</si>
  <si>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</si>
  <si>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</si>
  <si>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</si>
  <si>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</si>
  <si>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</si>
  <si>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</si>
  <si>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</si>
  <si>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</si>
  <si>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</si>
  <si>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</si>
  <si>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</si>
  <si>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</si>
  <si>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</si>
  <si>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</si>
  <si>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</si>
  <si>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</si>
  <si>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</si>
  <si>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</si>
  <si>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</si>
  <si>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</si>
  <si>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</si>
  <si>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</si>
  <si>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</si>
  <si>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</si>
  <si>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</si>
  <si>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</si>
  <si>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</si>
  <si>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</si>
  <si>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</si>
  <si>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</si>
  <si>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</si>
  <si>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</si>
  <si>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</si>
  <si>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</si>
  <si>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</si>
  <si>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</si>
  <si>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</si>
  <si>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</si>
  <si>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</si>
  <si>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</si>
  <si>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</si>
  <si>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</si>
  <si>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</si>
  <si>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</si>
  <si>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</si>
  <si>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</si>
  <si>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</si>
  <si>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</si>
  <si>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</si>
  <si>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</si>
  <si>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</si>
  <si>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</si>
  <si>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</si>
  <si>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</si>
  <si>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</si>
  <si>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</si>
  <si>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</si>
  <si>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</si>
  <si>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</si>
  <si>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</si>
  <si>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</si>
  <si>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</si>
  <si>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</si>
  <si>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</si>
  <si>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</si>
  <si>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</si>
  <si>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</si>
  <si>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</si>
  <si>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</si>
  <si>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</si>
  <si>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</si>
  <si>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</si>
  <si>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</si>
  <si>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</si>
  <si>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</si>
  <si>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</si>
  <si>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</si>
  <si>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</si>
  <si>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</si>
  <si>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</si>
  <si>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</si>
  <si>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</si>
  <si>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</si>
  <si>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</si>
  <si>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</si>
  <si>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</si>
  <si>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</si>
  <si>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</si>
  <si>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</si>
  <si>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</si>
  <si>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</si>
  <si>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</si>
  <si>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</si>
  <si>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</si>
  <si>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</si>
  <si>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</si>
  <si>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</si>
  <si>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</si>
  <si>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</si>
  <si>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</si>
  <si>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</si>
  <si>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</si>
  <si>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</si>
  <si>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</si>
  <si>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</si>
  <si>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</si>
  <si>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</si>
  <si>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</si>
  <si>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</si>
  <si>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</si>
  <si>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</si>
  <si>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</si>
  <si>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</si>
  <si>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</si>
  <si>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</si>
  <si>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</si>
  <si>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</si>
  <si>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</si>
  <si>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</si>
  <si>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</si>
  <si>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</si>
  <si>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</si>
  <si>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</si>
  <si>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</si>
  <si>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</si>
  <si>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</si>
  <si>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</si>
  <si>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</si>
  <si>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</si>
  <si>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</si>
  <si>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</si>
  <si>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</si>
  <si>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</si>
  <si>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</si>
  <si>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</si>
  <si>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</si>
  <si>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</si>
  <si>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</si>
  <si>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</si>
  <si>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</si>
  <si>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</si>
  <si>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</si>
  <si>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</si>
  <si>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</si>
  <si>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</si>
  <si>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</si>
  <si>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</si>
  <si>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</si>
  <si>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</si>
  <si>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</si>
  <si>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</si>
  <si>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</si>
  <si>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</si>
  <si>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</si>
  <si>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</si>
  <si>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</si>
  <si>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</si>
  <si>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</si>
  <si>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</si>
  <si>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</si>
  <si>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</si>
  <si>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</si>
  <si>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</si>
  <si>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</si>
  <si>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</si>
  <si>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</si>
  <si>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</si>
  <si>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</si>
  <si>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</si>
  <si>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</si>
  <si>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</si>
  <si>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</si>
  <si>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</si>
  <si>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</si>
  <si>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</si>
  <si>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</si>
  <si>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</si>
  <si>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</si>
  <si>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</si>
  <si>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</si>
  <si>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</si>
  <si>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</si>
  <si>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</si>
  <si>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</si>
  <si>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</si>
  <si>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</si>
  <si>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</si>
  <si>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</si>
  <si>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</si>
  <si>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</si>
  <si>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</si>
  <si>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</si>
  <si>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</si>
  <si>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</si>
  <si>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</si>
  <si>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</si>
  <si>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</si>
  <si>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</si>
  <si>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</si>
  <si>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</si>
  <si>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</si>
  <si>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</si>
  <si>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</si>
  <si>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</si>
  <si>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</si>
  <si>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</si>
  <si>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</si>
  <si>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</si>
  <si>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</si>
  <si>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</si>
  <si>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</si>
  <si>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</si>
  <si>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</si>
  <si>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</si>
  <si>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</si>
  <si>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</si>
  <si>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</si>
  <si>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</si>
  <si>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</si>
  <si>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</si>
  <si>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</si>
  <si>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</si>
  <si>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</si>
  <si>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</si>
  <si>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</si>
  <si>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</si>
  <si>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</si>
  <si>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</si>
  <si>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</si>
  <si>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</si>
  <si>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</si>
  <si>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</si>
  <si>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</si>
  <si>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</si>
  <si>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</si>
  <si>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</si>
  <si>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</si>
  <si>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</si>
  <si>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</si>
  <si>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</si>
  <si>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</si>
  <si>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</si>
  <si>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</si>
  <si>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</si>
  <si>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</si>
  <si>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</si>
  <si>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</si>
  <si>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</si>
  <si>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</si>
  <si>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</si>
  <si>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</si>
  <si>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</si>
  <si>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</si>
  <si>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</si>
  <si>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</si>
  <si>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</si>
  <si>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</si>
  <si>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</si>
  <si>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</si>
  <si>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</si>
  <si>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</si>
  <si>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</si>
  <si>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</si>
  <si>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</si>
  <si>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</si>
  <si>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</si>
  <si>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</si>
  <si>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</si>
  <si>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</si>
  <si>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</si>
  <si>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</si>
  <si>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</si>
  <si>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</si>
  <si>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</si>
  <si>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</si>
  <si>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</si>
  <si>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</si>
  <si>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</si>
  <si>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</si>
  <si>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</si>
  <si>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</si>
  <si>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</si>
  <si>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</si>
  <si>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</si>
  <si>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</si>
  <si>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</si>
  <si>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</si>
  <si>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</si>
  <si>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</si>
  <si>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</si>
  <si>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</si>
  <si>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</si>
  <si>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</si>
  <si>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</si>
  <si>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</si>
  <si>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</si>
  <si>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</si>
  <si>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</si>
  <si>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</si>
  <si>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</si>
  <si>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</si>
  <si>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</si>
  <si>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</si>
  <si>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</si>
  <si>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</si>
  <si>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</si>
  <si>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</si>
  <si>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</si>
  <si>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</si>
  <si>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</si>
  <si>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</si>
  <si>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</si>
  <si>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</si>
  <si>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</si>
  <si>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</si>
  <si>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</si>
  <si>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</si>
  <si>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</si>
  <si>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</si>
  <si>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</si>
  <si>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</si>
  <si>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</si>
  <si>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</si>
  <si>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</si>
  <si>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</si>
  <si>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</si>
  <si>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</si>
  <si>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</si>
  <si>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</si>
  <si>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</si>
  <si>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</si>
  <si>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</si>
  <si>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</si>
  <si>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</si>
  <si>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</si>
  <si>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</si>
  <si>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</si>
  <si>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</si>
  <si>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</si>
  <si>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</si>
  <si>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</si>
  <si>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</si>
  <si>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</si>
  <si>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</si>
  <si>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</si>
  <si>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</si>
  <si>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</si>
  <si>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</si>
  <si>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</si>
  <si>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</si>
  <si>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</si>
  <si>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</si>
  <si>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</si>
  <si>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</si>
  <si>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</si>
  <si>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</si>
  <si>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</si>
  <si>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</si>
  <si>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</si>
  <si>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</si>
  <si>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</si>
  <si>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</si>
  <si>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</si>
  <si>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</si>
  <si>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</si>
  <si>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</si>
  <si>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</si>
  <si>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</si>
  <si>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</si>
  <si>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</si>
  <si>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</si>
  <si>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</si>
  <si>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</si>
  <si>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</si>
  <si>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</si>
  <si>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</si>
  <si>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</si>
  <si>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</si>
  <si>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</si>
  <si>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</si>
  <si>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</si>
  <si>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</si>
  <si>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</si>
  <si>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</si>
  <si>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</si>
  <si>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</si>
  <si>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</si>
  <si>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</si>
  <si>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</si>
  <si>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</si>
  <si>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</si>
  <si>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</si>
  <si>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</si>
  <si>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</si>
  <si>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</si>
  <si>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</si>
  <si>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</si>
  <si>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</si>
  <si>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</si>
  <si>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</si>
  <si>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</si>
  <si>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</si>
  <si>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</si>
  <si>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</si>
  <si>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</si>
  <si>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</si>
  <si>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</si>
  <si>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</si>
  <si>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</si>
  <si>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</si>
  <si>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</si>
  <si>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</si>
  <si>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</si>
  <si>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</si>
  <si>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</si>
  <si>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</si>
  <si>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</si>
  <si>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</si>
  <si>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</si>
  <si>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</si>
  <si>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</si>
  <si>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</si>
  <si>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</si>
  <si>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</si>
  <si>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</si>
  <si>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</si>
  <si>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</si>
  <si>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</si>
  <si>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</si>
  <si>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</si>
  <si>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</si>
  <si>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</si>
  <si>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</si>
  <si>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</si>
  <si>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</si>
  <si>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</si>
  <si>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</si>
  <si>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</si>
  <si>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</si>
  <si>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</si>
  <si>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</si>
  <si>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</si>
  <si>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</si>
  <si>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</si>
  <si>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</si>
  <si>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</si>
  <si>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</si>
  <si>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</si>
  <si>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</si>
  <si>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</si>
  <si>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</si>
  <si>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</si>
  <si>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</si>
  <si>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</si>
  <si>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</si>
  <si>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</si>
  <si>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</si>
  <si>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</si>
  <si>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</si>
  <si>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</si>
  <si>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</si>
  <si>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</si>
  <si>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</si>
  <si>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</si>
  <si>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</si>
  <si>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</si>
  <si>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</si>
  <si>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</si>
  <si>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</si>
  <si>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</si>
  <si>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</si>
  <si>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</si>
  <si>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</si>
  <si>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</si>
  <si>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</si>
  <si>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</si>
  <si>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</si>
  <si>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</si>
  <si>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</si>
  <si>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</si>
  <si>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</si>
  <si>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</si>
  <si>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</si>
  <si>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</si>
  <si>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</si>
  <si>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</si>
  <si>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</si>
  <si>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</si>
  <si>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</si>
  <si>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</si>
  <si>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</si>
  <si>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</si>
  <si>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</si>
  <si>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</si>
  <si>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</si>
  <si>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</si>
  <si>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</si>
  <si>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</si>
  <si>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</si>
  <si>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</si>
  <si>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</si>
  <si>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</si>
  <si>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</si>
  <si>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</si>
  <si>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</si>
  <si>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</si>
  <si>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</si>
  <si>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</si>
  <si>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</si>
  <si>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</si>
  <si>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</si>
  <si>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</si>
  <si>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</si>
  <si>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</si>
  <si>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</si>
  <si>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</si>
  <si>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</si>
  <si>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</si>
  <si>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</si>
  <si>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</si>
  <si>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</si>
  <si>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</si>
  <si>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</si>
  <si>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</si>
  <si>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</si>
  <si>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</si>
  <si>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</si>
  <si>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</si>
  <si>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</si>
  <si>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</si>
  <si>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</si>
  <si>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</si>
  <si>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</si>
  <si>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</si>
  <si>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</si>
  <si>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</si>
  <si>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</si>
  <si>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</si>
  <si>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</si>
  <si>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</si>
  <si>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</si>
  <si>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</si>
  <si>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</si>
  <si>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</si>
  <si>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</si>
  <si>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</si>
  <si>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</si>
  <si>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</si>
  <si>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</si>
  <si>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</si>
  <si>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</si>
  <si>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</si>
  <si>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</si>
  <si>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</si>
  <si>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</si>
  <si>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</si>
  <si>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</si>
  <si>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</si>
  <si>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</si>
  <si>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</si>
  <si>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</si>
  <si>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</si>
  <si>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</si>
  <si>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</si>
  <si>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</si>
  <si>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</si>
  <si>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</si>
  <si>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</si>
  <si>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</si>
  <si>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</si>
  <si>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</si>
  <si>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</si>
  <si>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</si>
  <si>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</si>
  <si>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</si>
  <si>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</si>
  <si>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</si>
  <si>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</si>
  <si>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</si>
  <si>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</si>
  <si>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</si>
  <si>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</si>
  <si>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</si>
  <si>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</si>
  <si>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</si>
  <si>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</si>
  <si>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</si>
  <si>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</si>
  <si>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</si>
  <si>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</si>
  <si>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</si>
  <si>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</si>
  <si>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</si>
  <si>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</si>
  <si>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</si>
  <si>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</si>
  <si>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</si>
  <si>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</si>
  <si>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</si>
  <si>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</si>
  <si>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</si>
  <si>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</si>
  <si>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</si>
  <si>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</si>
  <si>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</si>
  <si>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</si>
  <si>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</si>
  <si>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</si>
  <si>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</si>
  <si>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</si>
  <si>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</si>
  <si>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</si>
  <si>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</si>
  <si>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</si>
  <si>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</si>
  <si>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</si>
  <si>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</si>
  <si>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</si>
  <si>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</si>
  <si>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</si>
  <si>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</si>
  <si>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</si>
  <si>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</si>
  <si>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</si>
  <si>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</si>
  <si>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</si>
  <si>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</si>
  <si>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</si>
  <si>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</si>
  <si>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</si>
  <si>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</si>
  <si>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</si>
  <si>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</si>
  <si>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</si>
  <si>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</si>
  <si>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</si>
  <si>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</si>
  <si>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</si>
  <si>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</si>
  <si>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</si>
  <si>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</si>
  <si>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</si>
  <si>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</si>
  <si>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</si>
  <si>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</si>
  <si>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</si>
  <si>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</si>
  <si>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</si>
  <si>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</si>
  <si>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</si>
  <si>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</si>
  <si>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</si>
  <si>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</si>
  <si>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</si>
  <si>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</si>
  <si>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</si>
  <si>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</si>
  <si>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</si>
  <si>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</si>
  <si>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</si>
  <si>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</si>
  <si>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</si>
  <si>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</si>
  <si>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</si>
  <si>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</si>
  <si>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</si>
  <si>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</si>
  <si>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</si>
  <si>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</si>
  <si>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</si>
  <si>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</si>
  <si>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</si>
  <si>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</si>
  <si>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</si>
  <si>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</si>
  <si>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</si>
  <si>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</si>
  <si>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</si>
  <si>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</si>
  <si>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</si>
  <si>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</si>
  <si>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</si>
  <si>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</si>
  <si>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</si>
  <si>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</si>
  <si>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</si>
  <si>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</si>
  <si>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</si>
  <si>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</si>
  <si>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</si>
  <si>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</si>
  <si>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</si>
  <si>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</si>
  <si>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</si>
  <si>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</si>
  <si>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</si>
  <si>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</si>
  <si>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</si>
  <si>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</si>
  <si>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</si>
  <si>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</si>
  <si>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</si>
  <si>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</si>
  <si>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</si>
  <si>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</si>
  <si>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</si>
  <si>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</si>
  <si>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</si>
  <si>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</si>
  <si>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</si>
  <si>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</si>
  <si>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</si>
  <si>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</si>
  <si>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</si>
  <si>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</si>
  <si>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</si>
  <si>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</si>
  <si>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</si>
  <si>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</si>
  <si>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</si>
  <si>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</si>
  <si>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</si>
  <si>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</si>
  <si>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</si>
  <si>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</si>
  <si>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</si>
  <si>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</si>
  <si>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</si>
  <si>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</si>
  <si>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</si>
  <si>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</si>
  <si>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</si>
  <si>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</si>
  <si>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</si>
  <si>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</si>
  <si>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</si>
  <si>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</si>
  <si>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</si>
  <si>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</si>
  <si>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</si>
  <si>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</si>
  <si>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</si>
  <si>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</si>
  <si>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</si>
  <si>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</si>
  <si>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</si>
  <si>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</si>
  <si>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</si>
  <si>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</si>
  <si>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</si>
  <si>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</si>
  <si>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</si>
  <si>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</si>
  <si>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</si>
  <si>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</si>
  <si>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</si>
  <si>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</si>
  <si>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</si>
  <si>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</si>
  <si>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</si>
  <si>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</si>
  <si>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</si>
  <si>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</si>
  <si>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</si>
  <si>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</si>
  <si>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</si>
  <si>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</si>
  <si>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</si>
  <si>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</si>
  <si>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</si>
  <si>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</si>
  <si>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</si>
  <si>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</si>
  <si>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</si>
  <si>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</si>
  <si>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</si>
  <si>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</si>
  <si>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</si>
  <si>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</si>
  <si>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</si>
  <si>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</si>
  <si>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</si>
  <si>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</si>
  <si>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</si>
  <si>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</si>
  <si>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</si>
  <si>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</si>
  <si>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</si>
  <si>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</si>
  <si>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</si>
  <si>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</si>
  <si>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</si>
  <si>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</si>
  <si>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</si>
  <si>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</si>
  <si>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</si>
  <si>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</si>
  <si>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</si>
  <si>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</si>
  <si>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</si>
  <si>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</si>
  <si>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</si>
  <si>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</si>
  <si>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</si>
  <si>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</si>
  <si>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</si>
  <si>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</si>
  <si>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</si>
  <si>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</si>
  <si>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</si>
  <si>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</si>
  <si>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</si>
  <si>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</si>
  <si>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</si>
  <si>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</si>
  <si>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</si>
  <si>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</si>
  <si>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</si>
  <si>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</si>
  <si>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</si>
  <si>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</si>
  <si>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</si>
  <si>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</si>
  <si>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</si>
  <si>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</si>
  <si>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</si>
  <si>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</si>
  <si>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</si>
  <si>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</si>
  <si>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</si>
  <si>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</si>
  <si>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</si>
  <si>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</si>
  <si>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</si>
  <si>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</si>
  <si>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</si>
  <si>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</si>
  <si>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</si>
  <si>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</si>
  <si>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</si>
  <si>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</si>
  <si>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</si>
  <si>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</si>
  <si>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</si>
  <si>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</si>
  <si>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</si>
  <si>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</si>
  <si>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</si>
  <si>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</si>
  <si>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</si>
  <si>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</si>
  <si>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</si>
  <si>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</si>
  <si>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</si>
  <si>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</si>
  <si>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</si>
  <si>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</si>
  <si>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</si>
  <si>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</si>
  <si>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</si>
  <si>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</si>
  <si>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</si>
  <si>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</si>
  <si>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</si>
  <si>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</si>
  <si>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</si>
  <si>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</si>
  <si>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</si>
  <si>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</si>
  <si>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</si>
  <si>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</si>
  <si>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</si>
  <si>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</si>
  <si>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</si>
  <si>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</si>
  <si>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</si>
  <si>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</si>
  <si>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</si>
  <si>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</si>
  <si>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</si>
  <si>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</si>
  <si>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</si>
  <si>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</si>
  <si>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</si>
  <si>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</si>
  <si>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</si>
  <si>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</si>
  <si>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</si>
  <si>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</si>
  <si>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</si>
  <si>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</si>
  <si>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</si>
  <si>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</si>
  <si>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</si>
  <si>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</si>
  <si>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</si>
  <si>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</si>
  <si>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</si>
  <si>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</si>
  <si>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</si>
  <si>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</si>
  <si>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</si>
  <si>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</si>
  <si>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</si>
  <si>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</si>
  <si>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</si>
  <si>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</si>
  <si>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</si>
  <si>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</si>
  <si>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</si>
  <si>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</si>
  <si>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</si>
  <si>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</si>
  <si>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</si>
  <si>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</si>
  <si>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</si>
  <si>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</si>
  <si>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</si>
  <si>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</si>
  <si>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</si>
  <si>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</si>
  <si>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</si>
  <si>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</si>
  <si>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</si>
  <si>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</si>
  <si>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</si>
  <si>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</si>
  <si>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</si>
  <si>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</si>
  <si>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</si>
  <si>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</si>
  <si>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</si>
  <si>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</si>
  <si>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</si>
  <si>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</si>
  <si>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</si>
  <si>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</si>
  <si>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</si>
  <si>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</si>
  <si>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</si>
  <si>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</si>
  <si>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</si>
  <si>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</si>
  <si>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</si>
  <si>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</si>
  <si>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</si>
  <si>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</si>
  <si>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</si>
  <si>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</si>
  <si>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</si>
  <si>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</si>
  <si>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</si>
  <si>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</si>
  <si>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</si>
  <si>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</si>
  <si>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</si>
  <si>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</si>
  <si>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</si>
  <si>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</si>
  <si>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</si>
  <si>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</si>
  <si>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</si>
  <si>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</si>
  <si>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</si>
  <si>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</si>
  <si>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</si>
  <si>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</si>
  <si>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</si>
  <si>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</si>
  <si>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</si>
  <si>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</si>
  <si>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</si>
  <si>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</si>
  <si>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</si>
  <si>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</si>
  <si>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</si>
  <si>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</si>
  <si>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</si>
  <si>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</si>
  <si>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</si>
  <si>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</si>
  <si>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</si>
  <si>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</si>
  <si>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</si>
  <si>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</si>
  <si>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</si>
  <si>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</si>
  <si>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</si>
  <si>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</si>
  <si>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</si>
  <si>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</si>
  <si>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</si>
  <si>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</si>
  <si>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</si>
  <si>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</si>
  <si>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</si>
  <si>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</si>
  <si>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</si>
  <si>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</si>
  <si>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</si>
  <si>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</si>
  <si>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</si>
  <si>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</si>
  <si>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</si>
  <si>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</si>
  <si>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</si>
  <si>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</si>
  <si>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</si>
  <si>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</si>
  <si>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</si>
  <si>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</si>
  <si>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</si>
  <si>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</si>
  <si>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</si>
  <si>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</si>
  <si>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</si>
  <si>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</si>
  <si>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</si>
  <si>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</si>
  <si>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</si>
  <si>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</si>
  <si>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</si>
  <si>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</si>
  <si>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</si>
  <si>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</si>
  <si>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</si>
  <si>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</si>
  <si>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</si>
  <si>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</si>
  <si>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</si>
  <si>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</si>
  <si>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</si>
  <si>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</si>
  <si>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</si>
  <si>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</si>
  <si>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</si>
  <si>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</si>
  <si>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</si>
  <si>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</si>
  <si>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</si>
  <si>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</si>
  <si>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</si>
  <si>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</si>
  <si>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</si>
  <si>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</si>
  <si>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</si>
  <si>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</si>
  <si>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</si>
  <si>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</si>
  <si>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</si>
  <si>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</si>
  <si>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</si>
  <si>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</si>
  <si>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</si>
  <si>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</si>
  <si>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</si>
  <si>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</si>
  <si>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</si>
  <si>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</si>
  <si>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</si>
  <si>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</si>
  <si>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</si>
  <si>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</si>
  <si>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</si>
  <si>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</si>
  <si>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</si>
  <si>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</si>
  <si>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</si>
  <si>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</si>
  <si>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</si>
  <si>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</si>
  <si>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</si>
  <si>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</si>
  <si>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</si>
  <si>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</si>
  <si>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</si>
  <si>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</si>
  <si>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</si>
  <si>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</si>
  <si>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</si>
  <si>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</si>
  <si>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</si>
  <si>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</si>
  <si>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</si>
  <si>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</si>
  <si>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</si>
  <si>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</si>
  <si>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</si>
  <si>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</si>
  <si>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</si>
  <si>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</si>
  <si>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</si>
  <si>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</si>
  <si>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</si>
  <si>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</si>
  <si>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</si>
  <si>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</si>
  <si>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</si>
  <si>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</si>
  <si>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</si>
  <si>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</si>
  <si>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</si>
  <si>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</si>
  <si>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</si>
  <si>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</si>
  <si>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</si>
  <si>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</si>
  <si>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</si>
  <si>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</si>
  <si>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</si>
  <si>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</si>
  <si>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</si>
  <si>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</si>
  <si>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</si>
  <si>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</si>
  <si>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</si>
  <si>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</si>
  <si>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</si>
  <si>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</si>
  <si>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</si>
  <si>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</si>
  <si>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</si>
  <si>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</si>
  <si>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</si>
  <si>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</si>
  <si>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</si>
  <si>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</si>
  <si>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</si>
  <si>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</si>
  <si>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</si>
  <si>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</si>
  <si>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</si>
  <si>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</si>
  <si>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</si>
  <si>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</si>
  <si>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</si>
  <si>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</si>
  <si>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</si>
  <si>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</si>
  <si>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</si>
  <si>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</si>
  <si>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</si>
  <si>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</si>
  <si>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</si>
  <si>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</si>
  <si>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</si>
  <si>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</si>
  <si>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</si>
  <si>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</si>
  <si>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</si>
  <si>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</si>
  <si>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</si>
  <si>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</si>
  <si>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</si>
  <si>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</si>
  <si>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</si>
  <si>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</si>
  <si>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</si>
  <si>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</si>
  <si>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</si>
  <si>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</si>
  <si>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</si>
  <si>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</si>
  <si>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</si>
  <si>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</si>
  <si>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</si>
  <si>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</si>
  <si>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</si>
  <si>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</si>
  <si>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</si>
  <si>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</si>
  <si>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</si>
  <si>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</si>
  <si>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</si>
  <si>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</si>
  <si>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</si>
  <si>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</si>
  <si>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</si>
  <si>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</si>
  <si>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</si>
  <si>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</si>
  <si>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</si>
  <si>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</si>
  <si>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</si>
  <si>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</si>
  <si>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</si>
  <si>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</si>
  <si>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</si>
  <si>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</si>
  <si>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</si>
  <si>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</si>
  <si>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</si>
  <si>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</si>
  <si>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</si>
  <si>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</si>
  <si>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</si>
  <si>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</si>
  <si>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</si>
  <si>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</si>
  <si>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</si>
  <si>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</si>
  <si>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</si>
  <si>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</si>
  <si>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</si>
  <si>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</si>
  <si>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</si>
  <si>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</si>
  <si>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</si>
  <si>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</si>
  <si>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</si>
  <si>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</si>
  <si>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</si>
  <si>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</si>
  <si>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</si>
  <si>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</si>
  <si>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</si>
  <si>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</si>
  <si>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</si>
  <si>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</si>
  <si>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</si>
  <si>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</si>
  <si>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</si>
  <si>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</si>
  <si>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</si>
  <si>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</si>
  <si>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</si>
  <si>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</si>
  <si>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</si>
  <si>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</si>
  <si>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</si>
  <si>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</si>
  <si>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</si>
  <si>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</si>
  <si>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</si>
  <si>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</si>
  <si>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</si>
  <si>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</si>
  <si>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</si>
  <si>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</si>
  <si>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</si>
  <si>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</si>
  <si>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</si>
  <si>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</si>
  <si>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</si>
  <si>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</si>
  <si>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</si>
  <si>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</si>
  <si>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</si>
  <si>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</si>
  <si>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</si>
  <si>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</si>
  <si>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</si>
  <si>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</si>
  <si>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</si>
  <si>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</si>
  <si>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</si>
  <si>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</si>
  <si>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</si>
  <si>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</si>
  <si>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</si>
  <si>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</si>
  <si>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</si>
  <si>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</si>
  <si>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</si>
  <si>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</si>
  <si>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</si>
  <si>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</si>
  <si>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</si>
  <si>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</si>
  <si>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</si>
  <si>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</si>
  <si>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</si>
  <si>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</si>
  <si>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</si>
  <si>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</si>
  <si>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</si>
  <si>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</si>
  <si>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</si>
  <si>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</si>
  <si>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</si>
  <si>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</si>
  <si>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</si>
  <si>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</si>
  <si>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</si>
  <si>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</si>
  <si>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</si>
  <si>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</si>
  <si>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</si>
  <si>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</si>
  <si>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</si>
  <si>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</si>
  <si>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</si>
  <si>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</si>
  <si>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</si>
  <si>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</si>
  <si>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</si>
  <si>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</si>
  <si>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</si>
  <si>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</si>
  <si>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</si>
  <si>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</si>
  <si>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</si>
  <si>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</si>
  <si>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</si>
  <si>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</si>
  <si>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</si>
  <si>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</si>
  <si>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</si>
  <si>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</si>
  <si>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</si>
  <si>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</si>
  <si>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</si>
  <si>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</si>
  <si>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</si>
  <si>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</si>
  <si>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</si>
  <si>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</si>
  <si>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</si>
  <si>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</si>
  <si>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</si>
  <si>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</si>
  <si>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</si>
  <si>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</si>
  <si>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</si>
  <si>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</si>
  <si>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</si>
  <si>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</si>
  <si>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</si>
  <si>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</si>
  <si>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</si>
  <si>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</si>
  <si>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</si>
  <si>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</si>
  <si>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</si>
  <si>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</si>
  <si>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</si>
  <si>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</si>
  <si>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</si>
  <si>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</si>
  <si>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</si>
  <si>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</si>
  <si>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</si>
  <si>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</si>
  <si>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</si>
  <si>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</si>
  <si>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</si>
  <si>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</si>
  <si>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</si>
  <si>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</si>
  <si>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</si>
  <si>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</si>
  <si>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</si>
  <si>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</si>
  <si>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</si>
  <si>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</si>
  <si>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</si>
  <si>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</si>
  <si>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</si>
  <si>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</si>
  <si>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</si>
  <si>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</si>
  <si>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</si>
  <si>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</si>
  <si>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</si>
  <si>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</si>
  <si>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</si>
  <si>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</si>
  <si>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</si>
  <si>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</si>
  <si>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</si>
  <si>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</si>
  <si>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</si>
  <si>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</si>
  <si>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</si>
  <si>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</si>
  <si>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</si>
  <si>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</si>
  <si>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</si>
  <si>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</si>
  <si>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</si>
  <si>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</si>
  <si>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</si>
  <si>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</si>
  <si>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</si>
  <si>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</si>
  <si>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</si>
  <si>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</si>
  <si>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</si>
  <si>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</si>
  <si>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</si>
  <si>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</si>
  <si>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</si>
  <si>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</si>
  <si>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</si>
  <si>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</si>
  <si>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</si>
  <si>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</si>
  <si>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</si>
  <si>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</si>
  <si>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</si>
  <si>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</si>
  <si>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</si>
  <si>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</si>
  <si>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</si>
  <si>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</si>
  <si>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</si>
  <si>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</si>
  <si>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</si>
  <si>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</si>
  <si>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</si>
  <si>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</si>
  <si>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</si>
  <si>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</si>
  <si>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</si>
  <si>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</si>
  <si>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</si>
  <si>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</si>
  <si>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</si>
  <si>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</si>
  <si>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</si>
  <si>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</si>
  <si>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</si>
  <si>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</si>
  <si>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</si>
  <si>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</si>
  <si>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</si>
  <si>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</si>
  <si>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</si>
  <si>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</si>
  <si>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</si>
  <si>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</si>
  <si>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</si>
  <si>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</si>
  <si>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</si>
  <si>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</si>
  <si>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</si>
  <si>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</si>
  <si>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</si>
  <si>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</si>
  <si>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</si>
  <si>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</si>
  <si>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</si>
  <si>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</si>
  <si>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</si>
  <si>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</si>
  <si>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</si>
  <si>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</si>
  <si>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</si>
  <si>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</si>
  <si>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</si>
  <si>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</si>
  <si>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</si>
  <si>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</si>
  <si>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</si>
  <si>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</si>
  <si>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</si>
  <si>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</si>
  <si>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</si>
  <si>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</si>
  <si>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</si>
  <si>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</si>
  <si>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</si>
  <si>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</si>
  <si>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</si>
  <si>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</si>
  <si>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</si>
  <si>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</si>
  <si>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</si>
  <si>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</si>
  <si>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</si>
  <si>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</si>
  <si>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</si>
  <si>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</si>
  <si>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</si>
  <si>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</si>
  <si>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</si>
  <si>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</si>
  <si>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</si>
  <si>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</si>
  <si>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</si>
  <si>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</si>
  <si>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</si>
  <si>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</si>
  <si>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</si>
  <si>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</si>
  <si>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</si>
  <si>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</si>
  <si>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</si>
  <si>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</si>
  <si>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</si>
  <si>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</si>
  <si>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</si>
  <si>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</si>
  <si>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</si>
  <si>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</si>
  <si>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</si>
  <si>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</si>
  <si>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</si>
  <si>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</si>
  <si>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</si>
  <si>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</si>
  <si>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</si>
  <si>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</si>
  <si>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</si>
  <si>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</si>
  <si>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</si>
  <si>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</si>
  <si>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</si>
  <si>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</si>
  <si>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</si>
  <si>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</si>
  <si>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</si>
  <si>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</si>
  <si>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</si>
  <si>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</si>
  <si>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</si>
  <si>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</si>
  <si>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</si>
  <si>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</si>
  <si>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</si>
  <si>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</si>
  <si>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</si>
  <si>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</si>
  <si>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</si>
  <si>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</si>
  <si>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</si>
  <si>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</si>
  <si>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</si>
  <si>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</si>
  <si>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</si>
  <si>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</si>
  <si>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</si>
  <si>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</si>
  <si>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</si>
  <si>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</si>
  <si>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</si>
  <si>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</si>
  <si>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</si>
  <si>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</si>
  <si>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</si>
  <si>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</si>
  <si>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</si>
  <si>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</si>
  <si>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</si>
  <si>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</si>
  <si>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</si>
  <si>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</si>
  <si>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</si>
  <si>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</si>
  <si>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</si>
  <si>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</si>
  <si>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</si>
  <si>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</si>
  <si>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</si>
  <si>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</si>
  <si>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</si>
  <si>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</si>
  <si>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</si>
  <si>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</si>
  <si>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</si>
  <si>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</si>
  <si>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</si>
  <si>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</si>
  <si>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</si>
  <si>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</si>
  <si>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</si>
  <si>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</si>
  <si>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</si>
  <si>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</si>
  <si>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</si>
  <si>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</si>
  <si>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</si>
  <si>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</si>
  <si>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</si>
  <si>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</si>
  <si>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</si>
  <si>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</si>
  <si>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</si>
  <si>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</si>
  <si>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</si>
  <si>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</si>
  <si>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</si>
  <si>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</si>
  <si>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</si>
  <si>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</si>
  <si>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</si>
  <si>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</si>
  <si>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</si>
  <si>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</si>
  <si>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</si>
  <si>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</si>
  <si>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</si>
  <si>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</si>
  <si>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</si>
  <si>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</si>
  <si>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</si>
  <si>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</si>
  <si>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</si>
  <si>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</si>
  <si>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</si>
  <si>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</si>
  <si>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</si>
  <si>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</si>
  <si>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</si>
  <si>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</si>
  <si>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</si>
  <si>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</si>
  <si>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</si>
  <si>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</si>
  <si>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</si>
  <si>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</si>
  <si>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</si>
  <si>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</si>
  <si>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</si>
  <si>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</si>
  <si>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</si>
  <si>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</si>
  <si>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</si>
  <si>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</si>
  <si>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</si>
  <si>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</si>
  <si>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</si>
  <si>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</si>
  <si>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</si>
  <si>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</si>
  <si>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</si>
  <si>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</si>
  <si>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</si>
  <si>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</si>
  <si>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</si>
  <si>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</si>
  <si>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</si>
  <si>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</si>
  <si>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</si>
  <si>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</si>
  <si>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</si>
  <si>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</si>
  <si>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</si>
  <si>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</si>
  <si>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</si>
  <si>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</si>
  <si>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</si>
  <si>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</si>
  <si>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</si>
  <si>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</si>
  <si>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</si>
  <si>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</si>
  <si>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</si>
  <si>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</si>
  <si>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</si>
  <si>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</si>
  <si>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</si>
  <si>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</si>
  <si>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</si>
  <si>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</si>
  <si>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</si>
  <si>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</si>
  <si>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</si>
  <si>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</si>
  <si>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</si>
  <si>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</si>
  <si>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</si>
  <si>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</si>
  <si>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</si>
  <si>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</si>
  <si>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</si>
  <si>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</si>
  <si>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</si>
  <si>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</si>
  <si>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</si>
  <si>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</si>
  <si>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</si>
  <si>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</si>
  <si>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</si>
  <si>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</si>
  <si>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</si>
  <si>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</si>
  <si>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</si>
  <si>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</si>
  <si>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</si>
  <si>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</si>
  <si>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</si>
  <si>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</si>
  <si>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</si>
  <si>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</si>
  <si>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</si>
  <si>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</si>
  <si>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</si>
  <si>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</si>
  <si>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</si>
  <si>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</si>
  <si>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</si>
  <si>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</si>
  <si>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</si>
  <si>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</si>
  <si>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</si>
  <si>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</si>
  <si>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</si>
  <si>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</si>
  <si>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</si>
  <si>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</si>
  <si>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</si>
  <si>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</si>
  <si>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</si>
  <si>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</si>
  <si>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</si>
  <si>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</si>
  <si>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</si>
  <si>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</si>
  <si>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</si>
  <si>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</si>
  <si>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</si>
  <si>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</si>
  <si>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</si>
  <si>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</si>
  <si>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</si>
  <si>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</si>
  <si>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</si>
  <si>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</si>
  <si>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</si>
  <si>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</si>
  <si>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</si>
  <si>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</si>
  <si>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</si>
  <si>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</si>
  <si>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</si>
  <si>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</si>
  <si>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</si>
  <si>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</si>
  <si>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</si>
  <si>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</si>
  <si>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</si>
  <si>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</si>
  <si>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</si>
  <si>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</si>
  <si>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</si>
  <si>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</si>
  <si>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</si>
  <si>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</si>
  <si>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</si>
  <si>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</si>
  <si>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</si>
  <si>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</si>
  <si>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</si>
  <si>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</si>
  <si>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</si>
  <si>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</si>
  <si>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</si>
  <si>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</si>
  <si>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</si>
  <si>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</si>
  <si>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</si>
  <si>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</si>
  <si>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</si>
  <si>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</si>
  <si>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</si>
  <si>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</si>
  <si>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</si>
  <si>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</si>
  <si>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</si>
  <si>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</si>
  <si>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</si>
  <si>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</si>
  <si>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</si>
  <si>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</si>
  <si>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</si>
  <si>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</si>
  <si>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</si>
  <si>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</si>
  <si>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</si>
  <si>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</si>
  <si>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</si>
  <si>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</si>
  <si>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</si>
  <si>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</si>
  <si>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</si>
  <si>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</si>
  <si>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</si>
  <si>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</si>
  <si>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</si>
  <si>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</si>
  <si>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</si>
  <si>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</si>
  <si>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</si>
  <si>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</si>
  <si>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</si>
  <si>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</si>
  <si>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</si>
  <si>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</si>
  <si>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</si>
  <si>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</si>
  <si>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</si>
  <si>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</si>
  <si>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</si>
  <si>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</si>
  <si>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</si>
  <si>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</si>
  <si>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</si>
  <si>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</si>
  <si>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</si>
  <si>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</si>
  <si>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</si>
  <si>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</si>
  <si>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</si>
  <si>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</si>
  <si>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</si>
  <si>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</si>
  <si>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</si>
  <si>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</si>
  <si>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</si>
  <si>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</si>
  <si>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</si>
  <si>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</si>
  <si>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</si>
  <si>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</si>
  <si>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</si>
  <si>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</si>
  <si>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</si>
  <si>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</si>
  <si>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</si>
  <si>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</si>
  <si>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</si>
  <si>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</si>
  <si>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</si>
  <si>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</si>
  <si>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</si>
  <si>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</si>
  <si>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</si>
  <si>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</si>
  <si>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</si>
  <si>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</si>
  <si>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</si>
  <si>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</si>
  <si>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</si>
  <si>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</si>
  <si>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</si>
  <si>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</si>
  <si>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</si>
  <si>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</si>
  <si>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</si>
  <si>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</si>
  <si>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</si>
  <si>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</si>
  <si>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</si>
  <si>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</si>
  <si>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</si>
  <si>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</si>
  <si>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</si>
  <si>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</si>
  <si>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</si>
  <si>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</si>
  <si>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</si>
  <si>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</si>
  <si>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</si>
  <si>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</si>
  <si>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</si>
  <si>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</si>
  <si>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</si>
  <si>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</si>
  <si>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</si>
  <si>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</si>
  <si>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</si>
  <si>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</si>
  <si>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</si>
  <si>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</si>
  <si>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</si>
  <si>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</si>
  <si>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</si>
  <si>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</si>
  <si>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</si>
  <si>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</si>
  <si>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</si>
  <si>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</si>
  <si>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</si>
  <si>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</si>
  <si>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</si>
  <si>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</si>
  <si>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</si>
  <si>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</si>
  <si>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</si>
  <si>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</si>
  <si>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</si>
  <si>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</si>
  <si>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</si>
  <si>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</si>
  <si>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</si>
  <si>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</si>
  <si>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</si>
  <si>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</si>
  <si>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</si>
  <si>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</si>
  <si>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</si>
  <si>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</si>
  <si>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</si>
  <si>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</si>
  <si>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</si>
  <si>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</si>
  <si>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</si>
  <si>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</si>
  <si>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</si>
  <si>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</si>
  <si>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</si>
  <si>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</si>
  <si>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</si>
  <si>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</si>
  <si>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</si>
  <si>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</si>
  <si>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</si>
  <si>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</si>
  <si>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</si>
  <si>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</si>
  <si>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</si>
  <si>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</si>
  <si>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</si>
  <si>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</si>
  <si>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</si>
  <si>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</si>
  <si>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</si>
  <si>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</si>
  <si>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</si>
  <si>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</si>
  <si>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</si>
  <si>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</si>
  <si>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</si>
  <si>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</si>
  <si>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</si>
  <si>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</si>
  <si>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</si>
  <si>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</si>
  <si>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</si>
  <si>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</si>
  <si>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</si>
  <si>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</si>
  <si>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</si>
  <si>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</si>
  <si>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</si>
  <si>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</si>
  <si>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</si>
  <si>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</si>
  <si>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</si>
  <si>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</si>
  <si>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</si>
  <si>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</si>
  <si>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</si>
  <si>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</si>
  <si>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</si>
  <si>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</si>
  <si>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</si>
  <si>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</si>
  <si>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</si>
  <si>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</si>
  <si>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</si>
  <si>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</si>
  <si>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</si>
  <si>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</si>
  <si>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</si>
  <si>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</si>
  <si>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</si>
  <si>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</si>
  <si>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</si>
  <si>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</si>
  <si>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</si>
  <si>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</si>
  <si>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</si>
  <si>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</si>
  <si>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</si>
  <si>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</si>
  <si>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</si>
  <si>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</si>
  <si>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</si>
  <si>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</si>
  <si>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</si>
  <si>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</si>
  <si>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</si>
  <si>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</si>
  <si>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</si>
  <si>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</si>
  <si>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</si>
  <si>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</si>
  <si>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</si>
  <si>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</si>
  <si>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</si>
  <si>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</si>
  <si>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</si>
  <si>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</si>
  <si>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</si>
  <si>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</si>
  <si>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</si>
  <si>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</si>
  <si>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</si>
  <si>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</si>
  <si>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</si>
  <si>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</si>
  <si>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</si>
  <si>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</si>
  <si>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</si>
  <si>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</si>
  <si>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</si>
  <si>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</si>
  <si>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</si>
  <si>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</si>
  <si>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</si>
  <si>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</si>
  <si>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</si>
  <si>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</si>
  <si>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</si>
  <si>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</si>
  <si>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</si>
  <si>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</si>
  <si>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</si>
  <si>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</si>
  <si>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</si>
  <si>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</si>
  <si>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</si>
  <si>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</si>
  <si>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</si>
  <si>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</si>
  <si>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</si>
  <si>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</si>
  <si>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</si>
  <si>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</si>
  <si>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</si>
  <si>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</si>
  <si>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</si>
  <si>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</si>
  <si>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</si>
  <si>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</si>
  <si>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</si>
  <si>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</si>
  <si>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</si>
  <si>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</si>
  <si>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</si>
  <si>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</si>
  <si>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</si>
  <si>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</si>
  <si>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</si>
  <si>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</si>
  <si>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</si>
  <si>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</si>
  <si>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</si>
  <si>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</si>
  <si>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</si>
  <si>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</si>
  <si>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</si>
  <si>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</si>
  <si>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</si>
  <si>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</si>
  <si>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</si>
  <si>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</si>
  <si>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</si>
  <si>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</si>
  <si>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</si>
  <si>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</si>
  <si>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</si>
  <si>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</si>
  <si>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</si>
  <si>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</si>
  <si>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</si>
  <si>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</si>
  <si>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</si>
  <si>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</si>
  <si>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</si>
  <si>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</si>
  <si>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</si>
  <si>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</si>
  <si>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</si>
  <si>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</si>
  <si>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</si>
  <si>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</si>
  <si>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</si>
  <si>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</si>
  <si>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</si>
  <si>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</si>
  <si>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</si>
  <si>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</si>
  <si>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</si>
  <si>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</si>
  <si>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</si>
  <si>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</si>
  <si>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</si>
  <si>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</si>
  <si>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</si>
  <si>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</si>
  <si>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</si>
  <si>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</si>
  <si>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</si>
  <si>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</si>
  <si>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</si>
  <si>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</si>
  <si>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</si>
  <si>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</si>
  <si>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</si>
  <si>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</si>
  <si>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</si>
  <si>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</si>
  <si>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</si>
  <si>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</si>
  <si>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</si>
  <si>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</si>
  <si>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</si>
  <si>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</si>
  <si>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</si>
  <si>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</si>
  <si>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</si>
  <si>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</si>
  <si>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</si>
  <si>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</si>
  <si>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</si>
  <si>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</si>
  <si>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</si>
  <si>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</si>
  <si>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</si>
  <si>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</si>
  <si>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</si>
  <si>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</si>
  <si>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</si>
  <si>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</si>
  <si>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</si>
  <si>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</si>
  <si>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</si>
  <si>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</si>
  <si>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</si>
  <si>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</si>
  <si>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</si>
  <si>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</si>
  <si>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</si>
  <si>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</si>
  <si>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</si>
  <si>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</si>
  <si>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</si>
  <si>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</si>
  <si>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</si>
  <si>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</si>
  <si>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</si>
  <si>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</si>
  <si>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</si>
  <si>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</si>
  <si>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</si>
  <si>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</si>
  <si>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</si>
  <si>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</si>
  <si>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</si>
  <si>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</si>
  <si>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</si>
  <si>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</si>
  <si>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</si>
  <si>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</si>
  <si>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</si>
  <si>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</si>
  <si>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</si>
  <si>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</si>
  <si>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</si>
  <si>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</si>
  <si>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</si>
  <si>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</si>
  <si>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</si>
  <si>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</si>
  <si>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</si>
  <si>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</si>
  <si>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</si>
  <si>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</si>
  <si>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</si>
  <si>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</si>
  <si>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</si>
  <si>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</si>
  <si>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</si>
  <si>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</si>
  <si>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</si>
  <si>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</si>
  <si>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</si>
  <si>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</si>
  <si>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</si>
  <si>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</si>
  <si>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</si>
  <si>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</si>
  <si>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</si>
  <si>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</si>
  <si>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</si>
  <si>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</si>
  <si>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</si>
  <si>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</si>
  <si>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</si>
  <si>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</si>
  <si>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</si>
  <si>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</si>
  <si>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</si>
  <si>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</si>
  <si>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</si>
  <si>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</si>
  <si>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</si>
  <si>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</si>
  <si>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</si>
  <si>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</si>
  <si>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</si>
  <si>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</si>
  <si>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</si>
  <si>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</si>
  <si>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</si>
  <si>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</si>
  <si>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</si>
  <si>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</si>
  <si>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</si>
  <si>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</si>
  <si>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</si>
  <si>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</si>
  <si>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</si>
  <si>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</si>
  <si>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</si>
  <si>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</si>
  <si>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</si>
  <si>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</si>
  <si>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</si>
  <si>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</si>
  <si>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</si>
  <si>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</si>
  <si>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</si>
  <si>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</si>
  <si>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</si>
  <si>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</si>
  <si>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</si>
  <si>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</si>
  <si>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</si>
  <si>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</si>
  <si>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</si>
  <si>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</si>
  <si>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</si>
  <si>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</si>
  <si>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</si>
  <si>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</si>
  <si>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</si>
  <si>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</si>
  <si>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</si>
  <si>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</si>
  <si>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</si>
  <si>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</si>
  <si>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</si>
  <si>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</si>
  <si>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</si>
  <si>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</si>
  <si>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</si>
  <si>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</si>
  <si>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</si>
  <si>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</si>
  <si>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</si>
  <si>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</si>
  <si>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</si>
  <si>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</si>
  <si>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</si>
  <si>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</si>
  <si>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</si>
  <si>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</si>
  <si>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</si>
  <si>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</si>
  <si>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</si>
  <si>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</si>
  <si>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</si>
  <si>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</si>
  <si>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</si>
  <si>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</si>
  <si>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</si>
  <si>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</si>
  <si>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</si>
  <si>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</si>
  <si>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</si>
  <si>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</si>
  <si>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</si>
  <si>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</si>
  <si>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</si>
  <si>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</si>
  <si>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</si>
  <si>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</si>
  <si>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</si>
  <si>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</si>
  <si>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</si>
  <si>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</si>
  <si>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</si>
  <si>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</si>
  <si>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</si>
  <si>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</si>
  <si>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</si>
  <si>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</si>
  <si>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</si>
  <si>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</si>
  <si>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</si>
  <si>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</si>
  <si>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</si>
  <si>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</si>
  <si>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</si>
  <si>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</si>
  <si>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</si>
  <si>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</si>
  <si>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</si>
  <si>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</si>
  <si>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</si>
  <si>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</si>
  <si>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</si>
  <si>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</si>
  <si>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</si>
  <si>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</si>
  <si>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</si>
  <si>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</si>
  <si>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</si>
  <si>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</si>
  <si>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</si>
  <si>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</si>
  <si>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</si>
  <si>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</si>
  <si>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</si>
  <si>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</si>
  <si>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</si>
  <si>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</si>
  <si>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</si>
  <si>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</si>
  <si>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</si>
  <si>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</si>
  <si>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</si>
  <si>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</si>
  <si>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</si>
  <si>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</si>
  <si>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</si>
  <si>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</si>
  <si>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</si>
  <si>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</si>
  <si>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</si>
  <si>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</si>
  <si>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</si>
  <si>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</si>
  <si>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</si>
  <si>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</si>
  <si>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</si>
  <si>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</si>
  <si>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</si>
  <si>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</si>
  <si>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</si>
  <si>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</si>
  <si>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</si>
  <si>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</si>
  <si>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</si>
  <si>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</si>
  <si>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</si>
  <si>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</si>
  <si>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</si>
  <si>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</si>
  <si>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</si>
  <si>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</si>
  <si>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</si>
  <si>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</si>
  <si>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</si>
  <si>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</si>
  <si>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</si>
  <si>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</si>
  <si>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</si>
  <si>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</si>
  <si>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</si>
  <si>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</si>
  <si>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</si>
  <si>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</si>
  <si>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</si>
  <si>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</si>
  <si>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</si>
  <si>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</si>
  <si>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</si>
  <si>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</si>
  <si>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</si>
  <si>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</si>
  <si>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</si>
  <si>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</si>
  <si>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</si>
  <si>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</si>
  <si>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</si>
  <si>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</si>
  <si>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</si>
  <si>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</si>
  <si>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</si>
  <si>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</si>
  <si>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</si>
  <si>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</si>
  <si>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</si>
  <si>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</si>
  <si>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</si>
  <si>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</si>
  <si>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</si>
  <si>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</si>
  <si>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</si>
  <si>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</si>
  <si>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</si>
  <si>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</si>
  <si>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</si>
  <si>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</si>
  <si>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</si>
  <si>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</si>
  <si>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</si>
  <si>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</si>
  <si>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</si>
  <si>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</si>
  <si>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</si>
  <si>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</si>
  <si>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</si>
  <si>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</si>
  <si>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</si>
  <si>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</si>
  <si>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</si>
  <si>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</si>
  <si>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</si>
  <si>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</si>
  <si>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</si>
  <si>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</si>
  <si>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</si>
  <si>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</si>
  <si>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</si>
  <si>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</si>
  <si>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</si>
  <si>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</si>
  <si>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</si>
  <si>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</si>
  <si>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</si>
  <si>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</si>
  <si>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</si>
  <si>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</si>
  <si>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</si>
  <si>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</si>
  <si>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</si>
  <si>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</si>
  <si>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</si>
  <si>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</si>
  <si>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</si>
  <si>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</si>
  <si>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</si>
  <si>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</si>
  <si>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</si>
  <si>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</si>
  <si>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</si>
  <si>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</si>
  <si>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</si>
  <si>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</si>
  <si>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</si>
  <si>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</si>
  <si>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</si>
  <si>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</si>
  <si>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</si>
  <si>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</si>
  <si>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</si>
  <si>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</si>
  <si>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</si>
  <si>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</si>
  <si>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</si>
  <si>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</si>
  <si>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</si>
  <si>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</si>
  <si>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</si>
  <si>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</si>
  <si>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</si>
  <si>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</si>
  <si>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</si>
  <si>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</si>
  <si>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</si>
  <si>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</si>
  <si>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</si>
  <si>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</si>
  <si>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</si>
  <si>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</si>
  <si>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</si>
  <si>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</si>
  <si>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</si>
  <si>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</si>
  <si>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</si>
  <si>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</si>
  <si>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</si>
  <si>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</si>
  <si>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</si>
  <si>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</si>
  <si>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</si>
  <si>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</si>
  <si>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</si>
  <si>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</si>
  <si>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</si>
  <si>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</si>
  <si>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</si>
  <si>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</si>
  <si>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</si>
  <si>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</si>
  <si>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</si>
  <si>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</si>
  <si>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</si>
  <si>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</si>
  <si>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</si>
  <si>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</si>
  <si>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</si>
  <si>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</si>
  <si>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</si>
  <si>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</si>
  <si>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</si>
  <si>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</si>
  <si>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</si>
  <si>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</si>
  <si>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</si>
  <si>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</si>
  <si>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</si>
  <si>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</si>
  <si>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</si>
  <si>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</si>
  <si>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</si>
  <si>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</si>
  <si>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</si>
  <si>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</si>
  <si>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</si>
  <si>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</si>
  <si>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</si>
  <si>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</si>
  <si>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</si>
  <si>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</si>
  <si>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</si>
  <si>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</si>
  <si>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</si>
  <si>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</si>
  <si>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</si>
  <si>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</si>
  <si>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</si>
  <si>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</si>
  <si>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</si>
  <si>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</si>
  <si>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</si>
  <si>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</si>
  <si>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</si>
  <si>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</si>
  <si>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</si>
  <si>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</si>
  <si>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</si>
  <si>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</si>
  <si>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</si>
  <si>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</si>
  <si>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</si>
  <si>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</si>
  <si>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</si>
  <si>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</si>
  <si>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</si>
  <si>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</si>
  <si>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</si>
  <si>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</si>
  <si>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</si>
  <si>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</si>
  <si>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</si>
  <si>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</si>
  <si>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</si>
  <si>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</si>
  <si>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</si>
  <si>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</si>
  <si>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</si>
  <si>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</si>
  <si>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</si>
  <si>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</si>
  <si>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</si>
  <si>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</si>
  <si>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</si>
  <si>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</si>
  <si>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</si>
  <si>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</si>
  <si>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</si>
  <si>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</si>
  <si>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</si>
  <si>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</si>
  <si>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</si>
  <si>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</si>
  <si>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</si>
  <si>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</si>
  <si>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</si>
  <si>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</si>
  <si>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</si>
  <si>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</si>
  <si>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</si>
  <si>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</si>
  <si>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</si>
  <si>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</si>
  <si>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</si>
  <si>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</si>
  <si>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</si>
  <si>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</si>
  <si>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</si>
  <si>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</si>
  <si>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</si>
  <si>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</si>
  <si>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</si>
  <si>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</si>
  <si>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</si>
  <si>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</si>
  <si>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</si>
  <si>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</si>
  <si>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</si>
  <si>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</si>
  <si>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</si>
  <si>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</si>
  <si>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</si>
  <si>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</si>
  <si>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</si>
  <si>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</si>
  <si>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</si>
  <si>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</si>
  <si>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</si>
  <si>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</si>
  <si>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</si>
  <si>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</si>
  <si>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</si>
  <si>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</si>
  <si>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</si>
  <si>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</si>
  <si>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</si>
  <si>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</si>
  <si>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</si>
  <si>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</si>
  <si>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</si>
  <si>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</si>
  <si>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</si>
  <si>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</si>
  <si>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</si>
  <si>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</si>
  <si>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</si>
  <si>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</si>
  <si>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</si>
  <si>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</si>
  <si>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</si>
  <si>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</si>
  <si>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</si>
  <si>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</si>
  <si>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</si>
  <si>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</si>
  <si>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</si>
  <si>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</si>
  <si>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</si>
  <si>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</si>
  <si>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</si>
  <si>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</si>
  <si>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</si>
  <si>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</si>
  <si>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</si>
  <si>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</si>
  <si>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</si>
  <si>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</si>
  <si>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</si>
  <si>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</si>
  <si>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</si>
  <si>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</si>
  <si>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</si>
  <si>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</si>
  <si>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</si>
  <si>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</si>
  <si>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</si>
  <si>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</si>
  <si>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</si>
  <si>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</si>
  <si>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</si>
  <si>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</si>
  <si>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</si>
  <si>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</si>
  <si>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</si>
  <si>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</si>
  <si>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</si>
  <si>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</si>
  <si>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</si>
  <si>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</si>
  <si>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</si>
  <si>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</si>
  <si>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</si>
  <si>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</si>
  <si>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</si>
  <si>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</si>
  <si>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</si>
  <si>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</si>
  <si>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</si>
  <si>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</si>
  <si>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</si>
  <si>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</si>
  <si>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</si>
  <si>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</si>
  <si>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</si>
  <si>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</si>
  <si>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</si>
  <si>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</si>
  <si>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</si>
  <si>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</si>
  <si>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</si>
  <si>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</si>
  <si>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</si>
  <si>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</si>
  <si>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</si>
  <si>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</si>
  <si>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</si>
  <si>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</si>
  <si>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</si>
  <si>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</si>
  <si>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</si>
  <si>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</si>
  <si>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</si>
  <si>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</si>
  <si>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</si>
  <si>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</si>
  <si>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</si>
  <si>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</si>
  <si>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</si>
  <si>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</si>
  <si>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</si>
  <si>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</si>
  <si>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</si>
  <si>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</si>
  <si>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</si>
  <si>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</si>
  <si>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</si>
  <si>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</si>
  <si>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</si>
  <si>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</si>
  <si>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</si>
  <si>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</si>
  <si>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</si>
  <si>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</si>
  <si>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</si>
  <si>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</si>
  <si>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</si>
  <si>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</si>
  <si>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</si>
  <si>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</si>
  <si>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</si>
  <si>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</si>
  <si>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</si>
  <si>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</si>
  <si>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</si>
  <si>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</si>
  <si>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</si>
  <si>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</si>
  <si>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</si>
  <si>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</si>
  <si>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</si>
  <si>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</si>
  <si>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</si>
  <si>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</si>
  <si>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</si>
  <si>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</si>
  <si>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</si>
  <si>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</si>
  <si>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</si>
  <si>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</si>
  <si>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</si>
  <si>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</si>
  <si>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</si>
  <si>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</si>
  <si>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</si>
  <si>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</si>
  <si>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</si>
  <si>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</si>
  <si>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</si>
  <si>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</si>
  <si>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</si>
  <si>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</si>
  <si>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</si>
  <si>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</si>
  <si>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</si>
  <si>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</si>
  <si>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</si>
  <si>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</si>
  <si>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</si>
  <si>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</si>
  <si>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</si>
  <si>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</si>
  <si>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</si>
  <si>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</si>
  <si>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</si>
  <si>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</si>
  <si>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</si>
  <si>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</si>
  <si>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</si>
  <si>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</si>
  <si>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</si>
  <si>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</si>
  <si>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</si>
  <si>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</si>
  <si>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</si>
  <si>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</si>
  <si>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</si>
  <si>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</si>
  <si>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</si>
  <si>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</si>
  <si>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</si>
  <si>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</si>
  <si>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</si>
  <si>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</si>
  <si>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</si>
  <si>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</si>
  <si>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</si>
  <si>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</si>
  <si>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</si>
  <si>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</si>
  <si>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</si>
  <si>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</si>
  <si>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</si>
  <si>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</si>
  <si>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</si>
  <si>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</si>
  <si>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</si>
  <si>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</si>
  <si>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</si>
  <si>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</si>
  <si>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</si>
  <si>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</si>
  <si>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</si>
  <si>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</si>
  <si>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</si>
  <si>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</si>
  <si>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</si>
  <si>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</si>
  <si>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</si>
  <si>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</si>
  <si>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</si>
  <si>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</si>
  <si>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</si>
  <si>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</si>
  <si>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</si>
  <si>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</si>
  <si>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</si>
  <si>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</si>
  <si>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</si>
  <si>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</si>
  <si>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</si>
  <si>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</si>
  <si>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</si>
  <si>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</si>
  <si>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</si>
  <si>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</si>
  <si>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</si>
  <si>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</si>
  <si>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</si>
  <si>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</si>
  <si>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</si>
  <si>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</si>
  <si>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</si>
  <si>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</si>
  <si>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</si>
  <si>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</si>
  <si>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</si>
  <si>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</si>
  <si>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</si>
  <si>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</si>
  <si>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</si>
  <si>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</si>
  <si>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</si>
  <si>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</si>
  <si>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</si>
  <si>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</si>
  <si>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</si>
  <si>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</si>
  <si>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</si>
  <si>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</si>
  <si>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</si>
  <si>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</si>
  <si>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</si>
  <si>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</si>
  <si>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</si>
  <si>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</si>
  <si>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</si>
  <si>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</si>
  <si>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</si>
  <si>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</si>
  <si>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</si>
  <si>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</si>
  <si>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</si>
  <si>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</si>
  <si>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</si>
  <si>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</si>
  <si>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</si>
  <si>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</si>
  <si>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</si>
  <si>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</si>
  <si>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</si>
  <si>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</si>
  <si>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</si>
  <si>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</si>
  <si>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</si>
  <si>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</si>
  <si>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</si>
  <si>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</si>
  <si>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</si>
  <si>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</si>
  <si>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</si>
  <si>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</si>
  <si>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</si>
  <si>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</si>
  <si>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</si>
  <si>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</si>
  <si>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</si>
  <si>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</si>
  <si>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</si>
  <si>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</si>
  <si>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</si>
  <si>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</si>
  <si>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</si>
  <si>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</si>
  <si>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</si>
  <si>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</si>
  <si>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</si>
  <si>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</si>
  <si>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</si>
  <si>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</si>
  <si>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</si>
  <si>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</si>
  <si>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</si>
  <si>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</si>
  <si>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</si>
  <si>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</si>
  <si>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</si>
  <si>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</si>
  <si>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</si>
  <si>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</si>
  <si>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</si>
  <si>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</si>
  <si>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</si>
  <si>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</si>
  <si>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</si>
  <si>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</si>
  <si>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</si>
  <si>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</si>
  <si>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</si>
  <si>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</si>
  <si>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</si>
  <si>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</si>
  <si>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</si>
  <si>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</si>
  <si>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</si>
  <si>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</si>
  <si>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</si>
  <si>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</si>
  <si>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</si>
  <si>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</si>
  <si>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</si>
  <si>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</si>
  <si>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</si>
  <si>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</si>
  <si>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</si>
  <si>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</si>
  <si>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</si>
  <si>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</si>
  <si>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</si>
  <si>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</si>
  <si>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</si>
  <si>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</si>
  <si>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</si>
  <si>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</si>
  <si>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</si>
  <si>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</si>
  <si>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</si>
  <si>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</si>
  <si>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</si>
  <si>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</si>
  <si>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</si>
  <si>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</si>
  <si>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</si>
  <si>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</si>
  <si>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</si>
  <si>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</si>
  <si>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</si>
  <si>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</si>
  <si>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</si>
  <si>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</si>
  <si>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</si>
  <si>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</si>
  <si>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</si>
  <si>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</si>
  <si>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</si>
  <si>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</si>
  <si>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</si>
  <si>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</si>
  <si>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</si>
  <si>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</si>
  <si>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</si>
  <si>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</si>
  <si>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</si>
  <si>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</si>
  <si>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</si>
  <si>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</si>
  <si>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</si>
  <si>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</si>
  <si>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</si>
  <si>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</si>
  <si>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</si>
  <si>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</si>
  <si>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</si>
  <si>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</si>
  <si>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</si>
  <si>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</si>
  <si>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</si>
  <si>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</si>
  <si>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</si>
  <si>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</si>
  <si>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</si>
  <si>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</si>
  <si>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</si>
  <si>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</si>
  <si>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</si>
  <si>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</si>
  <si>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</si>
  <si>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</si>
  <si>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</si>
  <si>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</si>
  <si>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</si>
  <si>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</si>
  <si>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</si>
  <si>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</si>
  <si>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</si>
  <si>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</si>
  <si>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</si>
  <si>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</si>
  <si>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</si>
  <si>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</si>
  <si>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</si>
  <si>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</si>
  <si>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</si>
  <si>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</si>
  <si>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</si>
  <si>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</si>
  <si>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</si>
  <si>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</si>
  <si>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</si>
  <si>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</si>
  <si>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</si>
  <si>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</si>
  <si>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</si>
  <si>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</si>
  <si>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</si>
  <si>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</si>
  <si>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</si>
  <si>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</si>
  <si>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</si>
  <si>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</si>
  <si>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</si>
  <si>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</si>
  <si>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</si>
  <si>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</si>
  <si>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</si>
  <si>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</si>
  <si>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</si>
  <si>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</si>
  <si>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</si>
  <si>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</si>
  <si>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</si>
  <si>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</si>
  <si>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</si>
  <si>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</si>
  <si>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</si>
  <si>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</si>
  <si>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</si>
  <si>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</si>
  <si>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</si>
  <si>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</si>
  <si>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</si>
  <si>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</si>
  <si>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</si>
  <si>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</si>
  <si>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</si>
  <si>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</si>
  <si>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</si>
  <si>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</si>
  <si>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</si>
  <si>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</si>
  <si>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</si>
  <si>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</si>
  <si>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</si>
  <si>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</si>
  <si>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</si>
  <si>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</si>
  <si>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</si>
  <si>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</si>
  <si>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</si>
  <si>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</si>
  <si>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</si>
  <si>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</si>
  <si>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</si>
  <si>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</si>
  <si>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</si>
  <si>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</si>
  <si>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</si>
  <si>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</si>
  <si>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</si>
  <si>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</si>
  <si>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</si>
  <si>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</si>
  <si>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</si>
  <si>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</si>
  <si>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</si>
  <si>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</si>
  <si>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</si>
  <si>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</si>
  <si>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</si>
  <si>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</si>
  <si>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</si>
  <si>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</si>
  <si>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</si>
  <si>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</si>
  <si>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</si>
  <si>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</si>
  <si>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</si>
  <si>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</si>
  <si>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</si>
  <si>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</si>
  <si>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</si>
  <si>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</si>
  <si>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</si>
  <si>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</si>
  <si>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</si>
  <si>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</si>
  <si>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</si>
  <si>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</si>
  <si>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</si>
  <si>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</si>
  <si>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</si>
  <si>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</si>
  <si>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</si>
  <si>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</si>
  <si>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</si>
  <si>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</si>
  <si>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</si>
  <si>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</si>
  <si>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</si>
  <si>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</si>
  <si>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</si>
  <si>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</si>
  <si>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</si>
  <si>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</si>
  <si>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</si>
  <si>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</si>
  <si>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</si>
  <si>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</si>
  <si>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</si>
  <si>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</si>
  <si>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</si>
  <si>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</si>
  <si>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</si>
  <si>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</si>
  <si>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</si>
  <si>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</si>
  <si>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</si>
  <si>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</si>
  <si>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</si>
  <si>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</si>
  <si>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</si>
  <si>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</si>
  <si>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</si>
  <si>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</si>
  <si>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</si>
  <si>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</si>
  <si>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</si>
  <si>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</si>
  <si>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</si>
  <si>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</si>
  <si>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</si>
  <si>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</si>
  <si>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</si>
  <si>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</si>
  <si>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</si>
  <si>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</si>
  <si>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</si>
  <si>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</si>
  <si>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</si>
  <si>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</si>
  <si>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</si>
  <si>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</si>
  <si>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</si>
  <si>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</si>
  <si>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</si>
  <si>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</si>
  <si>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</si>
  <si>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</si>
  <si>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</si>
  <si>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</si>
  <si>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</si>
  <si>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</si>
  <si>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</si>
  <si>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</si>
  <si>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</si>
  <si>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</si>
  <si>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</si>
  <si>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</si>
  <si>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</si>
  <si>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</si>
  <si>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</si>
  <si>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</si>
  <si>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</si>
  <si>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</si>
  <si>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</si>
  <si>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</si>
  <si>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</si>
  <si>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</si>
  <si>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</si>
  <si>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</si>
  <si>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</si>
  <si>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</si>
  <si>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</si>
  <si>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</si>
  <si>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</si>
  <si>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</si>
  <si>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</si>
  <si>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</si>
  <si>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</si>
  <si>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</si>
  <si>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</si>
  <si>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</si>
  <si>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</si>
  <si>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</si>
  <si>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</si>
  <si>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</si>
  <si>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</si>
  <si>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</si>
  <si>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</si>
  <si>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</si>
  <si>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</si>
  <si>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</si>
  <si>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</si>
  <si>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</si>
  <si>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</si>
  <si>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</si>
  <si>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</si>
  <si>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</si>
  <si>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</si>
  <si>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</si>
  <si>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</si>
  <si>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</si>
  <si>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</si>
  <si>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</si>
  <si>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</si>
  <si>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</si>
  <si>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</si>
  <si>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</si>
  <si>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</si>
  <si>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</si>
  <si>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</si>
  <si>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</si>
  <si>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</si>
  <si>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</si>
  <si>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</si>
  <si>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</si>
  <si>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</si>
  <si>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</si>
  <si>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</si>
  <si>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</si>
  <si>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</si>
  <si>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</si>
  <si>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</si>
  <si>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</si>
  <si>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</si>
  <si>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</si>
  <si>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</si>
  <si>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</si>
  <si>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</si>
  <si>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</si>
  <si>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</si>
  <si>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</si>
  <si>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</si>
  <si>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</si>
  <si>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</si>
  <si>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</si>
  <si>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</si>
  <si>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</si>
  <si>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</si>
  <si>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</si>
  <si>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</si>
  <si>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</si>
  <si>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</si>
  <si>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</si>
  <si>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</si>
  <si>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</si>
  <si>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</si>
  <si>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</si>
  <si>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</si>
  <si>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</si>
  <si>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</si>
  <si>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</si>
  <si>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</si>
  <si>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</si>
  <si>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</si>
  <si>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</si>
  <si>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</si>
  <si>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</si>
  <si>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</si>
  <si>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</si>
  <si>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</si>
  <si>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</si>
  <si>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</si>
  <si>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</si>
  <si>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</si>
  <si>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</si>
  <si>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</si>
  <si>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</si>
  <si>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</si>
  <si>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</si>
  <si>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</si>
  <si>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</si>
  <si>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</si>
  <si>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</si>
  <si>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</si>
  <si>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</si>
  <si>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</si>
  <si>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</si>
  <si>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</si>
  <si>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</si>
  <si>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</si>
  <si>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</si>
  <si>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</si>
  <si>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</si>
  <si>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</si>
  <si>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</si>
  <si>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</si>
  <si>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</si>
  <si>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</si>
  <si>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</si>
  <si>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</si>
  <si>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</si>
  <si>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</si>
  <si>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</si>
  <si>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</si>
  <si>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</si>
  <si>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</si>
  <si>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</si>
  <si>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</si>
  <si>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</si>
  <si>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</si>
  <si>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</si>
  <si>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</si>
  <si>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</si>
  <si>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</si>
  <si>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</si>
  <si>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</si>
  <si>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</si>
  <si>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</si>
  <si>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</si>
  <si>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</si>
  <si>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</si>
  <si>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</si>
  <si>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</si>
  <si>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</si>
  <si>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</si>
  <si>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</si>
  <si>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</si>
  <si>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</si>
  <si>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</si>
  <si>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</si>
  <si>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</si>
  <si>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</si>
  <si>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</si>
  <si>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</si>
  <si>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</si>
  <si>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</si>
  <si>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</si>
  <si>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</si>
  <si>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</si>
  <si>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</si>
  <si>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</si>
  <si>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</si>
  <si>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</si>
  <si>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</si>
  <si>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</si>
  <si>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</si>
  <si>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</si>
  <si>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</si>
  <si>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</si>
  <si>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</si>
  <si>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</si>
  <si>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</si>
  <si>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</si>
  <si>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</si>
  <si>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</si>
  <si>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</si>
  <si>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</si>
  <si>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</si>
  <si>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</si>
  <si>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</si>
  <si>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</si>
  <si>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</si>
  <si>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</si>
  <si>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</si>
  <si>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</si>
  <si>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</si>
  <si>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</si>
  <si>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</si>
  <si>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</si>
  <si>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</si>
  <si>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</si>
  <si>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</si>
  <si>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</si>
  <si>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</si>
  <si>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</si>
  <si>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</si>
  <si>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</si>
  <si>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</si>
  <si>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</si>
  <si>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</si>
  <si>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</si>
  <si>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</si>
  <si>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</si>
  <si>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</si>
  <si>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</si>
  <si>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</si>
  <si>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</si>
  <si>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</si>
  <si>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</si>
  <si>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</si>
  <si>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</si>
  <si>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</si>
  <si>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</si>
  <si>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</si>
  <si>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</si>
  <si>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</si>
  <si>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</si>
  <si>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</si>
  <si>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</si>
  <si>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</si>
  <si>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</si>
  <si>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</si>
  <si>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</si>
  <si>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</si>
  <si>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</si>
  <si>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</si>
  <si>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</si>
  <si>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</si>
  <si>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</si>
  <si>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</si>
  <si>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</si>
  <si>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</si>
  <si>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</si>
  <si>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</si>
  <si>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</si>
  <si>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</si>
  <si>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</si>
  <si>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</si>
  <si>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</si>
  <si>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</si>
  <si>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</si>
  <si>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</si>
  <si>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</si>
  <si>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</si>
  <si>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</si>
  <si>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</si>
  <si>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</si>
  <si>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</si>
  <si>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</si>
  <si>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</si>
  <si>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</si>
  <si>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</si>
  <si>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</si>
  <si>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</si>
  <si>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</si>
  <si>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</si>
  <si>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</si>
  <si>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</si>
  <si>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</si>
  <si>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</si>
  <si>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</si>
  <si>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</si>
  <si>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</si>
  <si>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</si>
  <si>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</si>
  <si>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</si>
  <si>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</si>
  <si>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</si>
  <si>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</si>
  <si>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</si>
  <si>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</si>
  <si>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</si>
  <si>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</si>
  <si>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</si>
  <si>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</si>
  <si>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</si>
  <si>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</si>
  <si>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</si>
  <si>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</si>
  <si>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</si>
  <si>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</si>
  <si>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</si>
  <si>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</si>
  <si>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</si>
  <si>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</si>
  <si>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</si>
  <si>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</si>
  <si>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</si>
  <si>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</si>
  <si>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</si>
  <si>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</si>
  <si>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</si>
  <si>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</si>
  <si>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</si>
  <si>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</si>
  <si>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</si>
  <si>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</si>
  <si>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</si>
  <si>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</si>
  <si>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</si>
  <si>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</si>
  <si>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</si>
  <si>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</si>
  <si>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</si>
  <si>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</si>
  <si>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</si>
  <si>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</si>
  <si>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</si>
  <si>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</si>
  <si>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</si>
  <si>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</si>
  <si>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</si>
  <si>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</si>
  <si>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</si>
  <si>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</si>
  <si>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</si>
  <si>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</si>
  <si>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</si>
  <si>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</si>
  <si>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</si>
  <si>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</si>
  <si>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</si>
  <si>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</si>
  <si>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</si>
  <si>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</si>
  <si>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</si>
  <si>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</si>
  <si>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</si>
  <si>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</si>
  <si>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</si>
  <si>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</si>
  <si>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</si>
  <si>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</si>
  <si>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</si>
  <si>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</si>
  <si>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</si>
  <si>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</si>
  <si>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</si>
  <si>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</si>
  <si>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</si>
  <si>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</si>
  <si>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</si>
  <si>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</si>
  <si>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</si>
  <si>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</si>
  <si>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</si>
  <si>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</si>
  <si>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</si>
  <si>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</si>
  <si>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</si>
  <si>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</si>
  <si>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</si>
  <si>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</si>
  <si>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</si>
  <si>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</si>
  <si>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</si>
  <si>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</si>
  <si>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</si>
  <si>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</si>
  <si>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</si>
  <si>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</si>
  <si>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</si>
  <si>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</si>
  <si>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</si>
  <si>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</si>
  <si>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</si>
  <si>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</si>
  <si>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</si>
  <si>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</si>
  <si>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</si>
  <si>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</si>
  <si>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</si>
  <si>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</si>
  <si>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</si>
  <si>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</si>
  <si>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</si>
  <si>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</si>
  <si>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</si>
  <si>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</si>
  <si>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</si>
  <si>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</si>
  <si>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</si>
  <si>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</si>
  <si>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</si>
  <si>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</si>
  <si>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</si>
  <si>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</si>
  <si>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</si>
  <si>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</si>
  <si>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</si>
  <si>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</si>
  <si>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</si>
  <si>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</si>
  <si>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</si>
  <si>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</si>
  <si>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</si>
  <si>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</si>
  <si>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</si>
  <si>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</si>
  <si>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</si>
  <si>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</si>
  <si>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</si>
  <si>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</si>
  <si>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</si>
  <si>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</si>
  <si>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</si>
  <si>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</si>
  <si>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</si>
  <si>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</si>
  <si>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</si>
  <si>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</si>
  <si>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</si>
  <si>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</si>
  <si>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</si>
  <si>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</si>
  <si>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</si>
  <si>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</si>
  <si>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</si>
  <si>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</si>
  <si>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</si>
  <si>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</si>
  <si>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</si>
  <si>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</si>
  <si>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</si>
  <si>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</si>
  <si>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</si>
  <si>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</si>
  <si>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</si>
  <si>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</si>
  <si>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</si>
  <si>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</si>
  <si>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</si>
  <si>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</si>
  <si>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</si>
  <si>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</si>
  <si>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</si>
  <si>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</si>
  <si>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</si>
  <si>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</si>
  <si>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</si>
  <si>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</si>
  <si>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</si>
  <si>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</si>
  <si>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</si>
  <si>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</si>
  <si>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</si>
  <si>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</si>
  <si>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</si>
  <si>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</si>
  <si>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</si>
  <si>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</si>
  <si>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</si>
  <si>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</si>
  <si>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</si>
  <si>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</si>
  <si>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</si>
  <si>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</si>
  <si>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</si>
  <si>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</si>
  <si>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</si>
  <si>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</si>
  <si>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</si>
  <si>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</si>
  <si>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</si>
  <si>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</si>
  <si>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</si>
  <si>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</si>
  <si>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</si>
  <si>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</si>
  <si>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</si>
  <si>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</si>
  <si>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</si>
  <si>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</si>
  <si>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</si>
  <si>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</si>
  <si>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</si>
  <si>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</si>
  <si>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</si>
  <si>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</si>
  <si>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</si>
  <si>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</si>
  <si>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</si>
  <si>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</si>
  <si>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</si>
  <si>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</si>
  <si>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</si>
  <si>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</si>
  <si>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</si>
  <si>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</si>
  <si>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</si>
  <si>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</si>
  <si>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</si>
  <si>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</si>
  <si>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</si>
  <si>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</si>
  <si>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</si>
  <si>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</si>
  <si>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</si>
  <si>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</si>
  <si>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</si>
  <si>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</si>
  <si>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</si>
  <si>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</si>
  <si>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</si>
  <si>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</si>
  <si>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</si>
  <si>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</si>
  <si>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</si>
  <si>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</si>
  <si>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</si>
  <si>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</si>
  <si>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</si>
  <si>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</si>
  <si>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</si>
  <si>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</si>
  <si>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</si>
  <si>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</si>
  <si>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</si>
  <si>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</si>
  <si>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</si>
  <si>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</si>
  <si>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</si>
  <si>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</si>
  <si>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</si>
  <si>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</si>
  <si>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</si>
  <si>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</si>
  <si>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</si>
  <si>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</si>
  <si>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</si>
  <si>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</si>
  <si>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</si>
  <si>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</si>
  <si>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</si>
  <si>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</si>
  <si>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</si>
  <si>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</si>
  <si>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</si>
  <si>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</si>
  <si>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</si>
  <si>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</si>
  <si>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</si>
  <si>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</si>
  <si>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</si>
  <si>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</si>
  <si>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</si>
  <si>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</si>
  <si>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</si>
  <si>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</si>
  <si>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</si>
  <si>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</si>
  <si>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</si>
  <si>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</si>
  <si>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</si>
  <si>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</si>
  <si>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</si>
  <si>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</si>
  <si>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</si>
  <si>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</si>
  <si>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</si>
  <si>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</si>
  <si>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</si>
  <si>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</si>
  <si>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</si>
  <si>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</si>
  <si>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</si>
  <si>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</si>
  <si>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</si>
  <si>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</si>
  <si>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</si>
  <si>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</si>
  <si>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</si>
  <si>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</si>
  <si>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</si>
  <si>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</si>
  <si>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</si>
  <si>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</si>
  <si>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</si>
  <si>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</si>
  <si>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</si>
  <si>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</si>
  <si>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</si>
  <si>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</si>
  <si>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</si>
  <si>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</si>
  <si>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</si>
  <si>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</si>
  <si>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</si>
  <si>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</si>
  <si>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</si>
  <si>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</si>
  <si>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</si>
  <si>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</si>
  <si>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</si>
  <si>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</si>
  <si>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</si>
  <si>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</si>
  <si>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</si>
  <si>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</si>
  <si>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</si>
  <si>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</si>
  <si>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</si>
  <si>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</si>
  <si>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</si>
  <si>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</si>
  <si>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</si>
  <si>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</si>
  <si>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</si>
  <si>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</si>
  <si>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</si>
  <si>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</si>
  <si>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</si>
  <si>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</si>
  <si>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</si>
  <si>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</si>
  <si>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</si>
  <si>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</si>
  <si>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</si>
  <si>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</si>
  <si>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</si>
  <si>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</si>
  <si>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</si>
  <si>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</si>
  <si>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</si>
  <si>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</si>
  <si>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</si>
  <si>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</si>
  <si>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</si>
  <si>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</si>
  <si>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</si>
  <si>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</si>
  <si>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</si>
  <si>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</si>
  <si>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</si>
  <si>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</si>
  <si>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</si>
  <si>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</si>
  <si>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</si>
  <si>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</si>
  <si>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</si>
  <si>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</si>
  <si>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</si>
  <si>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</si>
  <si>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</si>
  <si>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</si>
  <si>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</si>
  <si>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</si>
  <si>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</si>
  <si>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</si>
  <si>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</si>
  <si>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</si>
  <si>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</si>
  <si>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</si>
  <si>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</si>
  <si>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</si>
  <si>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</si>
  <si>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</si>
  <si>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</si>
  <si>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</si>
  <si>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</si>
  <si>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</si>
  <si>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</si>
  <si>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</si>
  <si>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</si>
  <si>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</si>
  <si>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</si>
  <si>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</si>
  <si>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</si>
  <si>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</si>
  <si>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</si>
  <si>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</si>
  <si>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</si>
  <si>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</si>
  <si>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</si>
  <si>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</si>
  <si>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</si>
  <si>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</si>
  <si>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</si>
  <si>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</si>
  <si>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</si>
  <si>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</si>
  <si>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</si>
  <si>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</si>
  <si>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</si>
  <si>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</si>
  <si>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</si>
  <si>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</si>
  <si>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</si>
  <si>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</si>
  <si>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</si>
  <si>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</si>
  <si>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</si>
  <si>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</si>
  <si>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</si>
  <si>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</si>
  <si>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</si>
  <si>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</si>
  <si>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</si>
  <si>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</si>
  <si>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</si>
  <si>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</si>
  <si>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</si>
  <si>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</si>
  <si>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</si>
  <si>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</si>
  <si>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</si>
  <si>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</si>
  <si>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</si>
  <si>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</si>
  <si>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</si>
  <si>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</si>
  <si>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</si>
  <si>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</si>
  <si>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</si>
  <si>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</si>
  <si>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</si>
  <si>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</si>
  <si>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</si>
  <si>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</si>
  <si>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</si>
  <si>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</si>
  <si>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</si>
  <si>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</si>
  <si>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</si>
  <si>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</si>
  <si>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</si>
  <si>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</si>
  <si>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</si>
  <si>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</si>
  <si>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</si>
  <si>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</si>
  <si>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</si>
  <si>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</si>
  <si>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</si>
  <si>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</si>
  <si>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</si>
  <si>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</si>
  <si>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</si>
  <si>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</si>
  <si>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</si>
  <si>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</si>
  <si>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</si>
  <si>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</si>
  <si>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</si>
  <si>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</si>
  <si>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</si>
  <si>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</si>
  <si>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</si>
  <si>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</si>
  <si>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</si>
  <si>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</si>
  <si>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</si>
  <si>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</si>
  <si>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</si>
  <si>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</si>
  <si>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</si>
  <si>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</si>
  <si>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</si>
  <si>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</si>
  <si>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</si>
  <si>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</si>
  <si>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</si>
  <si>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</si>
  <si>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</si>
  <si>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</si>
  <si>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</si>
  <si>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</si>
  <si>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</si>
  <si>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</si>
  <si>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</si>
  <si>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</si>
  <si>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</si>
  <si>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</si>
  <si>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</si>
  <si>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</si>
  <si>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</si>
  <si>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</si>
  <si>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</si>
  <si>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</si>
  <si>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</si>
  <si>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</si>
  <si>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</si>
  <si>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</si>
  <si>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</si>
  <si>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</si>
  <si>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</si>
  <si>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</si>
  <si>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</si>
  <si>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</si>
  <si>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</si>
  <si>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</si>
  <si>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</si>
  <si>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</si>
  <si>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</si>
  <si>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</si>
  <si>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</si>
  <si>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</si>
  <si>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</si>
  <si>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</si>
  <si>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</si>
  <si>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</si>
  <si>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</si>
  <si>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</si>
  <si>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</si>
  <si>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</si>
  <si>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</si>
  <si>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</si>
  <si>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</si>
  <si>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</si>
  <si>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</si>
  <si>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</si>
  <si>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</si>
  <si>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</si>
  <si>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</si>
  <si>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</si>
  <si>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</si>
  <si>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</si>
  <si>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</si>
  <si>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</si>
  <si>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</si>
  <si>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</si>
  <si>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</si>
  <si>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</si>
  <si>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</si>
  <si>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</si>
  <si>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</si>
  <si>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</si>
  <si>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</si>
  <si>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</si>
  <si>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</si>
  <si>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</si>
  <si>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</si>
  <si>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</si>
  <si>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</si>
  <si>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</si>
  <si>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</si>
  <si>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</si>
  <si>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</si>
  <si>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</si>
  <si>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</si>
  <si>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</si>
  <si>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</si>
  <si>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</si>
  <si>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</si>
  <si>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</si>
  <si>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</si>
  <si>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</si>
  <si>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</si>
  <si>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</si>
  <si>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</si>
  <si>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</si>
  <si>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</si>
  <si>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</si>
  <si>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</si>
  <si>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</si>
  <si>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</si>
  <si>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</si>
  <si>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</si>
  <si>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</si>
  <si>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</si>
  <si>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</si>
  <si>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</si>
  <si>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</si>
  <si>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</si>
  <si>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</si>
  <si>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</si>
  <si>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</si>
  <si>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</si>
  <si>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</si>
  <si>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</si>
  <si>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</si>
  <si>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</si>
  <si>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</si>
  <si>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</si>
  <si>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</si>
  <si>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</si>
  <si>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</si>
  <si>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</si>
  <si>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</si>
  <si>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</si>
  <si>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</si>
  <si>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</si>
  <si>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</si>
  <si>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</si>
  <si>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</si>
  <si>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</si>
  <si>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</si>
  <si>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</si>
  <si>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</si>
  <si>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</si>
  <si>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</si>
  <si>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</si>
  <si>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</si>
  <si>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</si>
  <si>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</si>
  <si>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</si>
  <si>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</si>
  <si>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</si>
  <si>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</si>
  <si>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</si>
  <si>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</si>
  <si>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</si>
  <si>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</si>
  <si>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</si>
  <si>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</si>
  <si>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</si>
  <si>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</si>
  <si>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</si>
  <si>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</si>
  <si>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</si>
  <si>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</si>
  <si>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</si>
  <si>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</si>
  <si>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</si>
  <si>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</si>
  <si>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</si>
  <si>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</si>
  <si>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</si>
  <si>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</si>
  <si>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</si>
  <si>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</si>
  <si>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</si>
  <si>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</si>
  <si>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</si>
  <si>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</si>
  <si>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</si>
  <si>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</si>
  <si>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</si>
  <si>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</si>
  <si>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</si>
  <si>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</si>
  <si>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</si>
  <si>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</si>
  <si>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</si>
  <si>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</si>
  <si>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</si>
  <si>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</si>
  <si>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</si>
  <si>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</si>
  <si>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</si>
  <si>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</si>
  <si>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</si>
  <si>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</si>
  <si>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</si>
  <si>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</si>
  <si>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</si>
  <si>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</si>
  <si>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</si>
  <si>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</si>
  <si>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</si>
  <si>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</si>
  <si>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</si>
  <si>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</si>
  <si>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</si>
  <si>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</si>
  <si>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</si>
  <si>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</si>
  <si>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</si>
  <si>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</si>
  <si>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</si>
  <si>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</si>
  <si>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</si>
  <si>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</si>
  <si>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</si>
  <si>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</si>
  <si>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</si>
  <si>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</si>
  <si>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</si>
  <si>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</si>
  <si>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</si>
  <si>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</si>
  <si>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</si>
  <si>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</si>
  <si>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</si>
  <si>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</si>
  <si>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</si>
  <si>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</si>
  <si>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</si>
  <si>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</si>
  <si>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</si>
  <si>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</si>
  <si>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</si>
  <si>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</si>
  <si>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</si>
  <si>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</si>
  <si>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</si>
  <si>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</si>
  <si>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</si>
  <si>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</si>
  <si>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</si>
  <si>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</si>
  <si>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</si>
  <si>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</si>
  <si>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</si>
  <si>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</si>
  <si>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</si>
  <si>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</si>
  <si>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</si>
  <si>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</si>
  <si>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</si>
  <si>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</si>
  <si>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</si>
  <si>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</si>
  <si>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</si>
  <si>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</si>
  <si>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</si>
  <si>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</si>
  <si>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</si>
  <si>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</si>
  <si>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</si>
  <si>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</si>
  <si>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</si>
  <si>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</si>
  <si>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</si>
  <si>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</si>
  <si>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</si>
  <si>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</si>
  <si>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</si>
  <si>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</si>
  <si>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</si>
  <si>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</si>
  <si>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</si>
  <si>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</si>
  <si>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</si>
  <si>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</si>
  <si>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</si>
  <si>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</si>
  <si>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</si>
  <si>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</si>
  <si>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</si>
  <si>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</si>
  <si>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</si>
  <si>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</si>
  <si>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</si>
  <si>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</si>
  <si>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</si>
  <si>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</si>
  <si>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</si>
  <si>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</si>
  <si>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</si>
  <si>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</si>
  <si>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</si>
  <si>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</si>
  <si>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</si>
  <si>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</si>
  <si>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</si>
  <si>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</si>
  <si>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</si>
  <si>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</si>
  <si>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</si>
  <si>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</si>
  <si>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</si>
  <si>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</si>
  <si>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</si>
  <si>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</si>
  <si>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</si>
  <si>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</si>
  <si>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</si>
  <si>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</si>
  <si>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</si>
  <si>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</si>
  <si>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</si>
  <si>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</si>
  <si>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</si>
  <si>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</si>
  <si>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</si>
  <si>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</si>
  <si>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</si>
  <si>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</si>
  <si>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</si>
  <si>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</si>
  <si>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</si>
  <si>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</si>
  <si>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</si>
  <si>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</si>
  <si>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</si>
  <si>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</si>
  <si>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</si>
  <si>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</si>
  <si>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</si>
  <si>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</si>
  <si>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</si>
  <si>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</si>
  <si>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</si>
  <si>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</si>
  <si>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</si>
  <si>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</si>
  <si>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</si>
  <si>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</si>
  <si>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</si>
  <si>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</si>
  <si>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</si>
  <si>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</si>
  <si>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</si>
  <si>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</si>
  <si>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</si>
  <si>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</si>
  <si>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</si>
  <si>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</si>
  <si>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</si>
  <si>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</si>
  <si>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</si>
  <si>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</si>
  <si>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</si>
  <si>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</si>
  <si>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</si>
  <si>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</si>
  <si>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</si>
  <si>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</si>
  <si>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</si>
  <si>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</si>
  <si>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</si>
  <si>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</si>
  <si>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</si>
  <si>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</si>
  <si>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</si>
  <si>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</si>
  <si>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</si>
  <si>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</si>
  <si>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</si>
  <si>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</si>
  <si>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</si>
  <si>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</si>
  <si>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</si>
  <si>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</si>
  <si>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</si>
  <si>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</si>
  <si>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</si>
  <si>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</si>
  <si>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</si>
  <si>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</si>
  <si>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</si>
  <si>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</si>
  <si>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</si>
  <si>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</si>
  <si>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</si>
  <si>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</si>
  <si>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</si>
  <si>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</si>
  <si>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</si>
  <si>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</si>
  <si>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</si>
  <si>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</si>
  <si>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</si>
  <si>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</si>
  <si>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</si>
  <si>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</si>
  <si>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</si>
  <si>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</si>
  <si>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</si>
  <si>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</si>
  <si>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</si>
  <si>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</si>
  <si>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</si>
  <si>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</si>
  <si>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</si>
  <si>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</si>
  <si>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</si>
  <si>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</si>
  <si>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</si>
  <si>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</si>
  <si>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</si>
  <si>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</si>
  <si>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</si>
  <si>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</si>
  <si>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</si>
  <si>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</si>
  <si>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</si>
  <si>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</si>
  <si>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</si>
  <si>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</si>
  <si>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</si>
  <si>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</si>
  <si>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</si>
  <si>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</si>
  <si>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</si>
  <si>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</si>
  <si>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</si>
  <si>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</si>
  <si>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</si>
  <si>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</si>
  <si>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</si>
  <si>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</si>
  <si>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</si>
  <si>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</si>
  <si>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</si>
  <si>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</si>
  <si>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</si>
  <si>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</si>
  <si>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</si>
  <si>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</si>
  <si>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</si>
  <si>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</si>
  <si>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</si>
  <si>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</si>
  <si>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</si>
  <si>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</si>
  <si>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</si>
  <si>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</si>
  <si>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</si>
  <si>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</si>
  <si>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</si>
  <si>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</si>
  <si>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</si>
  <si>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</si>
  <si>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</si>
  <si>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</si>
  <si>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</si>
  <si>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</si>
  <si>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</si>
  <si>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</si>
  <si>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</si>
  <si>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</si>
  <si>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</si>
  <si>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</si>
  <si>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</si>
  <si>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</si>
  <si>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</si>
  <si>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</si>
  <si>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</si>
  <si>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</si>
  <si>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</si>
  <si>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</si>
  <si>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</si>
  <si>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</si>
  <si>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</si>
  <si>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</si>
  <si>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</si>
  <si>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</si>
  <si>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</si>
  <si>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</si>
  <si>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</si>
  <si>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</si>
  <si>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</si>
  <si>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</si>
  <si>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</si>
  <si>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</si>
  <si>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</si>
  <si>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</si>
  <si>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</si>
  <si>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</si>
  <si>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</si>
  <si>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</si>
  <si>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</si>
  <si>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</si>
  <si>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</si>
  <si>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</si>
  <si>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</si>
  <si>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</si>
  <si>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</si>
  <si>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</si>
  <si>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</si>
  <si>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</si>
  <si>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</si>
  <si>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</si>
  <si>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</si>
  <si>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</si>
  <si>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</si>
  <si>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</si>
  <si>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</si>
  <si>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</si>
  <si>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</si>
  <si>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</si>
  <si>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</si>
  <si>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</si>
  <si>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</si>
  <si>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</si>
  <si>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</si>
  <si>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</si>
  <si>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</si>
  <si>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</si>
  <si>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</si>
  <si>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</si>
  <si>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</si>
  <si>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</si>
  <si>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</si>
  <si>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</si>
  <si>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</si>
  <si>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</si>
  <si>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</si>
  <si>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</si>
  <si>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</si>
  <si>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</si>
  <si>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</si>
  <si>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</si>
  <si>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</si>
  <si>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</si>
  <si>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</si>
  <si>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</si>
  <si>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</si>
  <si>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</si>
  <si>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</si>
  <si>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</si>
  <si>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</si>
  <si>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</si>
  <si>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</si>
  <si>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</si>
  <si>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</si>
  <si>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</si>
  <si>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</si>
  <si>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</si>
  <si>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</si>
  <si>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</si>
  <si>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</si>
  <si>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</si>
  <si>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</si>
  <si>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</si>
  <si>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</si>
  <si>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</si>
  <si>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</si>
  <si>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</si>
  <si>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</si>
  <si>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</si>
  <si>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</si>
  <si>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</si>
  <si>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</si>
  <si>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</si>
  <si>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</si>
  <si>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</si>
  <si>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</si>
  <si>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</si>
  <si>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</si>
  <si>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</si>
  <si>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</si>
  <si>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</si>
  <si>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</si>
  <si>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</si>
  <si>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</si>
  <si>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</si>
  <si>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</si>
  <si>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</si>
  <si>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</si>
  <si>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</si>
  <si>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</si>
  <si>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</si>
  <si>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</si>
  <si>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</si>
  <si>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</si>
  <si>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</si>
  <si>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</si>
  <si>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</si>
  <si>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</si>
  <si>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</si>
  <si>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</si>
  <si>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</si>
  <si>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</si>
  <si>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</si>
  <si>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</si>
  <si>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</si>
  <si>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</si>
  <si>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</si>
  <si>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</si>
  <si>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</si>
  <si>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</si>
  <si>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</si>
  <si>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</si>
  <si>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</si>
  <si>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</si>
  <si>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</si>
  <si>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</si>
  <si>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</si>
  <si>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</si>
  <si>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</si>
  <si>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</si>
  <si>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</si>
  <si>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</si>
  <si>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</si>
  <si>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</si>
  <si>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</si>
  <si>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</si>
  <si>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</si>
  <si>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</si>
  <si>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</si>
  <si>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</si>
  <si>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</si>
  <si>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</si>
  <si>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</si>
  <si>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</si>
  <si>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</si>
  <si>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</si>
  <si>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</si>
  <si>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</si>
  <si>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</si>
  <si>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</si>
  <si>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</si>
  <si>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</si>
  <si>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</si>
  <si>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</si>
  <si>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</si>
  <si>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</si>
  <si>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</si>
  <si>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</si>
  <si>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</si>
  <si>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</si>
  <si>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</si>
  <si>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</si>
  <si>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</si>
  <si>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</si>
  <si>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</si>
  <si>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</si>
  <si>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</si>
  <si>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</si>
  <si>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</si>
  <si>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</si>
  <si>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</si>
  <si>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</si>
  <si>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</si>
  <si>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</si>
  <si>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</si>
  <si>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</si>
  <si>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</si>
  <si>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</si>
  <si>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</si>
  <si>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</si>
  <si>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</si>
  <si>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</si>
  <si>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</si>
  <si>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</si>
  <si>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</si>
  <si>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</si>
  <si>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</si>
  <si>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</si>
  <si>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</si>
  <si>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</si>
  <si>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</si>
  <si>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</si>
  <si>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</si>
  <si>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</si>
  <si>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</si>
  <si>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</si>
  <si>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</si>
  <si>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</si>
  <si>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</si>
  <si>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</si>
  <si>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</si>
  <si>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</si>
  <si>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</si>
  <si>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</si>
  <si>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</si>
  <si>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</si>
  <si>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</si>
  <si>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</si>
  <si>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</si>
  <si>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</si>
  <si>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</si>
  <si>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</si>
  <si>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</si>
  <si>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</si>
  <si>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</si>
  <si>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</si>
  <si>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</si>
  <si>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</si>
  <si>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</si>
  <si>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</si>
  <si>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</si>
  <si>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</si>
  <si>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</si>
  <si>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</si>
  <si>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</si>
  <si>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</si>
  <si>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</si>
  <si>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</si>
  <si>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</si>
  <si>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</si>
  <si>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</si>
  <si>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</si>
  <si>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</si>
  <si>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</si>
  <si>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</si>
  <si>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</si>
  <si>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</si>
  <si>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</si>
  <si>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</si>
  <si>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</si>
  <si>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</si>
  <si>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</si>
  <si>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</si>
  <si>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</si>
  <si>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</si>
  <si>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</si>
  <si>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</si>
  <si>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</si>
  <si>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</si>
  <si>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</si>
  <si>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</si>
  <si>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</si>
  <si>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</si>
  <si>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</si>
  <si>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</si>
  <si>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</si>
  <si>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</si>
  <si>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</si>
  <si>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</si>
  <si>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</si>
  <si>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</si>
  <si>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</si>
  <si>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</si>
  <si>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</si>
  <si>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</si>
  <si>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</si>
  <si>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</si>
  <si>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</si>
  <si>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</si>
  <si>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</si>
  <si>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</si>
  <si>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</si>
  <si>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</si>
  <si>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</si>
  <si>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</si>
  <si>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</si>
  <si>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</si>
  <si>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</si>
  <si>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</si>
  <si>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</si>
  <si>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</si>
  <si>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</si>
  <si>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</si>
  <si>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</si>
  <si>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</si>
  <si>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</si>
  <si>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</si>
  <si>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</si>
  <si>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</si>
  <si>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</si>
  <si>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</si>
  <si>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</si>
  <si>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</si>
  <si>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</si>
  <si>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</si>
  <si>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</si>
  <si>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</si>
  <si>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</si>
  <si>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</si>
  <si>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</si>
  <si>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</si>
  <si>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</si>
  <si>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</si>
  <si>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</si>
  <si>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</si>
  <si>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</si>
  <si>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</si>
  <si>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</si>
  <si>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</si>
  <si>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</si>
  <si>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</si>
  <si>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</si>
  <si>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</si>
  <si>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</si>
  <si>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</si>
  <si>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</si>
  <si>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</si>
  <si>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</si>
  <si>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</si>
  <si>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</si>
  <si>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</si>
  <si>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</si>
  <si>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</si>
  <si>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</si>
  <si>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</si>
  <si>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</si>
  <si>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</si>
  <si>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</si>
  <si>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</si>
  <si>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</si>
  <si>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</si>
  <si>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</si>
  <si>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</si>
  <si>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</si>
  <si>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</si>
  <si>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</si>
  <si>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</si>
  <si>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</si>
  <si>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</si>
  <si>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</si>
  <si>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</si>
  <si>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</si>
  <si>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</si>
  <si>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</si>
  <si>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</si>
  <si>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</si>
  <si>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</si>
  <si>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</si>
  <si>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</si>
  <si>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</si>
  <si>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</si>
  <si>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</si>
  <si>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</si>
  <si>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</si>
  <si>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</si>
  <si>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</si>
  <si>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</si>
  <si>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</si>
  <si>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</si>
  <si>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</si>
  <si>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</si>
  <si>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</si>
  <si>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</si>
  <si>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</si>
  <si>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</si>
  <si>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</si>
  <si>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</si>
  <si>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</si>
  <si>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</si>
  <si>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</si>
  <si>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</si>
  <si>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</si>
  <si>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</si>
  <si>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</si>
  <si>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</si>
  <si>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</si>
  <si>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</si>
  <si>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</si>
  <si>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</si>
  <si>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</si>
  <si>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</si>
  <si>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</si>
  <si>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</si>
  <si>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</si>
  <si>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</si>
  <si>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</si>
  <si>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</si>
  <si>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</si>
  <si>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</si>
  <si>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</si>
  <si>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</si>
  <si>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</si>
  <si>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</si>
  <si>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</si>
  <si>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</si>
  <si>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</si>
  <si>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</si>
  <si>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</si>
  <si>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</si>
  <si>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</si>
  <si>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</si>
  <si>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</si>
  <si>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</si>
  <si>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</si>
  <si>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</si>
  <si>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</si>
  <si>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</si>
  <si>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</si>
  <si>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</si>
  <si>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</si>
  <si>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</si>
  <si>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</si>
  <si>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</si>
  <si>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</si>
  <si>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</si>
  <si>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</si>
  <si>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</si>
  <si>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</si>
  <si>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</si>
  <si>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</si>
  <si>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</si>
  <si>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</si>
  <si>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</si>
  <si>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</si>
  <si>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</si>
  <si>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</si>
  <si>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</si>
  <si>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</si>
  <si>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</si>
  <si>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</si>
  <si>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</si>
  <si>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</si>
  <si>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</si>
  <si>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</si>
  <si>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</si>
  <si>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</si>
  <si>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</si>
  <si>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</si>
  <si>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</si>
  <si>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</si>
  <si>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</si>
  <si>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</si>
  <si>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</si>
  <si>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</si>
  <si>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</si>
  <si>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</si>
  <si>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</si>
  <si>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</si>
  <si>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</si>
  <si>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</si>
  <si>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</si>
  <si>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</si>
  <si>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</si>
  <si>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</si>
  <si>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</si>
  <si>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</si>
  <si>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</si>
  <si>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</si>
  <si>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</si>
  <si>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</si>
  <si>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</si>
  <si>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</si>
  <si>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</si>
  <si>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</si>
  <si>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</si>
  <si>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</si>
  <si>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</si>
  <si>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</si>
  <si>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</si>
  <si>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</si>
  <si>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</si>
  <si>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</si>
  <si>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</si>
  <si>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</si>
  <si>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</si>
  <si>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</si>
  <si>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</si>
  <si>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</si>
  <si>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</si>
  <si>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</si>
  <si>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</si>
  <si>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</si>
  <si>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</si>
  <si>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</si>
  <si>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</si>
  <si>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</si>
  <si>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</si>
  <si>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</si>
  <si>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</si>
  <si>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</si>
  <si>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</si>
  <si>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</si>
  <si>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</si>
  <si>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</si>
  <si>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</si>
  <si>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</si>
  <si>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</si>
  <si>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</si>
  <si>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</si>
  <si>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</si>
  <si>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</si>
  <si>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</si>
  <si>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</si>
  <si>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</si>
  <si>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</si>
  <si>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</si>
  <si>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</si>
  <si>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</si>
  <si>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</si>
  <si>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</si>
  <si>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</si>
  <si>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</si>
  <si>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</si>
  <si>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</si>
  <si>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</si>
  <si>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</si>
  <si>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</si>
  <si>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</si>
  <si>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</si>
  <si>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</si>
  <si>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</si>
  <si>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</si>
  <si>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</si>
  <si>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</si>
  <si>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</si>
  <si>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</si>
  <si>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</si>
  <si>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</si>
  <si>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</si>
  <si>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</si>
  <si>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</si>
  <si>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</si>
  <si>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</si>
  <si>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</si>
  <si>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</si>
  <si>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</si>
  <si>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</si>
  <si>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</si>
  <si>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</si>
  <si>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</si>
  <si>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</si>
  <si>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</si>
  <si>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</si>
  <si>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</si>
  <si>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</si>
  <si>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</si>
  <si>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</si>
  <si>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</si>
  <si>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</si>
  <si>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</si>
  <si>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</si>
  <si>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</si>
  <si>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</si>
  <si>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</si>
  <si>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</si>
  <si>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</si>
  <si>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</si>
  <si>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</si>
  <si>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</si>
  <si>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</si>
  <si>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</si>
  <si>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</si>
  <si>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</si>
  <si>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</si>
  <si>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</si>
  <si>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</si>
  <si>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</si>
  <si>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</si>
  <si>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</si>
  <si>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</si>
  <si>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</si>
  <si>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</si>
  <si>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</si>
  <si>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</si>
  <si>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</si>
  <si>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</si>
  <si>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</si>
  <si>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</si>
  <si>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</si>
  <si>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</si>
  <si>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</si>
  <si>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</si>
  <si>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</si>
  <si>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</si>
  <si>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</si>
  <si>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</si>
  <si>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</si>
  <si>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</si>
  <si>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</si>
  <si>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</si>
  <si>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</si>
  <si>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</si>
  <si>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</si>
  <si>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</si>
  <si>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</si>
  <si>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</si>
  <si>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</si>
  <si>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</si>
  <si>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</si>
  <si>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</si>
  <si>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</si>
  <si>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</si>
  <si>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</si>
  <si>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</si>
  <si>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</si>
  <si>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</si>
  <si>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</si>
  <si>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</si>
  <si>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</si>
  <si>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</si>
  <si>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</si>
  <si>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</si>
  <si>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</si>
  <si>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</si>
  <si>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</si>
  <si>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</si>
  <si>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</si>
  <si>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</si>
  <si>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</si>
  <si>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</si>
  <si>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</si>
  <si>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</si>
  <si>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</si>
  <si>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</si>
  <si>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</si>
  <si>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</si>
  <si>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</si>
  <si>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</si>
  <si>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</si>
  <si>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</si>
  <si>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</si>
  <si>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</si>
  <si>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</si>
  <si>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</si>
  <si>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</si>
  <si>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</si>
  <si>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</si>
  <si>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</si>
  <si>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</si>
  <si>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</si>
  <si>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</si>
  <si>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</si>
  <si>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</si>
  <si>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</si>
  <si>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</si>
  <si>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</si>
  <si>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</si>
  <si>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</si>
  <si>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</si>
  <si>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</si>
  <si>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</si>
  <si>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</si>
  <si>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</si>
  <si>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</si>
  <si>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</si>
  <si>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</si>
  <si>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</si>
  <si>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</si>
  <si>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</si>
  <si>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</si>
  <si>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</si>
  <si>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</si>
  <si>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</si>
  <si>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</si>
  <si>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</si>
  <si>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</si>
  <si>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</si>
  <si>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</si>
  <si>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</si>
  <si>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</si>
  <si>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</si>
  <si>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</si>
  <si>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</si>
  <si>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</si>
  <si>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</si>
  <si>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</si>
  <si>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</si>
  <si>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</si>
  <si>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</si>
  <si>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</si>
  <si>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</si>
  <si>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</si>
  <si>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</si>
  <si>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</si>
  <si>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</si>
  <si>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</si>
  <si>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</si>
  <si>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</si>
  <si>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</si>
  <si>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</si>
  <si>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</si>
  <si>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</si>
  <si>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</si>
  <si>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</si>
  <si>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</si>
  <si>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</si>
  <si>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</si>
  <si>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</si>
  <si>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</si>
  <si>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</si>
  <si>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</si>
  <si>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</si>
  <si>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</si>
  <si>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</si>
  <si>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</si>
  <si>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</si>
  <si>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</si>
  <si>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</si>
  <si>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</si>
  <si>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</si>
  <si>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</si>
  <si>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</si>
  <si>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</si>
  <si>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</si>
  <si>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</si>
  <si>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</si>
  <si>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</si>
  <si>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</si>
  <si>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</si>
  <si>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</si>
  <si>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</si>
  <si>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</si>
  <si>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</si>
  <si>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</si>
  <si>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</si>
  <si>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</si>
  <si>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</si>
  <si>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</si>
  <si>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</si>
  <si>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</si>
  <si>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</si>
  <si>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</si>
  <si>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</si>
  <si>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</si>
  <si>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</si>
  <si>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</si>
  <si>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</si>
  <si>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</si>
  <si>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</si>
  <si>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</si>
  <si>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</si>
  <si>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</si>
  <si>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</si>
  <si>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</si>
  <si>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</si>
  <si>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</si>
  <si>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</si>
  <si>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</si>
  <si>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</si>
  <si>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</si>
  <si>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</si>
  <si>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</si>
  <si>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</si>
  <si>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</si>
  <si>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</si>
  <si>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</si>
  <si>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</si>
  <si>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</si>
  <si>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</si>
  <si>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</si>
  <si>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</si>
  <si>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</si>
  <si>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</si>
  <si>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</si>
  <si>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</si>
  <si>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</si>
  <si>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</si>
  <si>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</si>
  <si>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</si>
  <si>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</si>
  <si>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</si>
  <si>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</si>
  <si>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</si>
  <si>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</si>
  <si>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</si>
  <si>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</si>
  <si>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</si>
  <si>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</si>
  <si>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</si>
  <si>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</si>
  <si>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</si>
  <si>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</si>
  <si>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</si>
  <si>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</si>
  <si>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</si>
  <si>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</si>
  <si>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</si>
  <si>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</si>
  <si>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</si>
  <si>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</si>
  <si>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</si>
  <si>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</si>
  <si>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</si>
  <si>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</si>
  <si>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</si>
  <si>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</si>
  <si>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</si>
  <si>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</si>
  <si>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</si>
  <si>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</si>
  <si>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</si>
  <si>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</si>
  <si>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</si>
  <si>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</si>
  <si>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</si>
  <si>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</si>
  <si>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</si>
  <si>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</si>
  <si>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</si>
  <si>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</si>
  <si>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</si>
  <si>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</si>
  <si>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</si>
  <si>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</si>
  <si>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</si>
  <si>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</si>
  <si>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</si>
  <si>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</si>
  <si>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</si>
  <si>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</si>
  <si>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</si>
  <si>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</si>
  <si>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</si>
  <si>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</si>
  <si>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</si>
  <si>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</si>
  <si>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</si>
  <si>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</si>
  <si>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</si>
  <si>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</si>
  <si>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</si>
  <si>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</si>
  <si>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</si>
  <si>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</si>
  <si>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</si>
  <si>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</si>
  <si>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</si>
  <si>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</si>
  <si>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</si>
  <si>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</si>
  <si>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</si>
  <si>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</si>
  <si>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</si>
  <si>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</si>
  <si>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</si>
  <si>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</si>
  <si>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</si>
  <si>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</si>
  <si>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</si>
  <si>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</si>
  <si>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</si>
  <si>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</si>
  <si>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</si>
  <si>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</si>
  <si>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</si>
  <si>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</si>
  <si>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</si>
  <si>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</si>
  <si>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</si>
  <si>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</si>
  <si>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</si>
  <si>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</si>
  <si>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</si>
  <si>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</si>
  <si>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</si>
  <si>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</si>
  <si>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</si>
  <si>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</si>
  <si>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</si>
  <si>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</si>
  <si>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</si>
  <si>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</si>
  <si>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</si>
  <si>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</si>
  <si>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</si>
  <si>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</si>
  <si>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</si>
  <si>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</si>
  <si>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</si>
  <si>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</si>
  <si>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</si>
  <si>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</si>
  <si>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</si>
  <si>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</si>
  <si>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</si>
  <si>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</si>
  <si>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</si>
  <si>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</si>
  <si>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</si>
  <si>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</si>
  <si>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</si>
  <si>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</si>
  <si>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</si>
  <si>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</si>
  <si>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</si>
  <si>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</si>
  <si>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</si>
  <si>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</si>
  <si>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</si>
  <si>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</si>
  <si>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</si>
  <si>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</si>
  <si>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</si>
  <si>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</si>
  <si>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</si>
  <si>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</si>
  <si>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</si>
  <si>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</si>
  <si>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</si>
  <si>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</si>
  <si>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</si>
  <si>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</si>
  <si>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</si>
  <si>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</si>
  <si>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</si>
  <si>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</si>
  <si>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</si>
  <si>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</si>
  <si>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</si>
  <si>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</si>
  <si>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</si>
  <si>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</si>
  <si>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</si>
  <si>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</si>
  <si>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</si>
  <si>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</si>
  <si>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</si>
  <si>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</si>
  <si>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</si>
  <si>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</si>
  <si>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</si>
  <si>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</si>
  <si>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</si>
  <si>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</si>
  <si>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</si>
  <si>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</si>
  <si>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</si>
  <si>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</si>
  <si>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</si>
  <si>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</si>
  <si>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</si>
  <si>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</si>
  <si>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</si>
  <si>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</si>
  <si>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</si>
  <si>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</si>
  <si>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</si>
  <si>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</si>
  <si>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</si>
  <si>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</si>
  <si>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</si>
  <si>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</si>
  <si>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</si>
  <si>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</si>
  <si>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</si>
  <si>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</si>
  <si>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</si>
  <si>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</si>
  <si>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</si>
  <si>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</si>
  <si>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</si>
  <si>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</si>
  <si>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</si>
  <si>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</si>
  <si>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</si>
  <si>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</si>
  <si>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</si>
  <si>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</si>
  <si>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</si>
  <si>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</si>
  <si>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</si>
  <si>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</si>
  <si>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</si>
  <si>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</si>
  <si>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</si>
  <si>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</si>
  <si>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</si>
  <si>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</si>
  <si>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</si>
  <si>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</si>
  <si>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</si>
  <si>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</si>
  <si>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</si>
  <si>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</si>
  <si>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</si>
  <si>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</si>
  <si>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</si>
  <si>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</si>
  <si>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</si>
  <si>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</si>
  <si>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</si>
  <si>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</si>
  <si>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</si>
  <si>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</si>
  <si>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</si>
  <si>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</si>
  <si>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</si>
  <si>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</si>
  <si>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</si>
  <si>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</si>
  <si>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</si>
  <si>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</si>
  <si>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</si>
  <si>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</si>
  <si>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</si>
  <si>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</si>
  <si>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</si>
  <si>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</si>
  <si>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</si>
  <si>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</si>
  <si>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</si>
  <si>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</si>
  <si>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</si>
  <si>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</si>
  <si>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</si>
  <si>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</si>
  <si>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</si>
  <si>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</si>
  <si>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</si>
  <si>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</si>
  <si>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</si>
  <si>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</si>
  <si>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</si>
  <si>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</si>
  <si>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</si>
  <si>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</si>
  <si>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</si>
  <si>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</si>
  <si>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</si>
  <si>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</si>
  <si>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</si>
  <si>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</si>
  <si>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</si>
  <si>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</si>
  <si>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</si>
  <si>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</si>
  <si>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</si>
  <si>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</si>
  <si>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</si>
  <si>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</si>
  <si>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</si>
  <si>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</si>
  <si>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</si>
  <si>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</si>
  <si>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</si>
  <si>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</si>
  <si>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</si>
  <si>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</si>
  <si>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</si>
  <si>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</si>
  <si>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</si>
  <si>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</si>
  <si>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</si>
  <si>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</si>
  <si>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</si>
  <si>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</si>
  <si>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</si>
  <si>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</si>
  <si>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</si>
  <si>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</si>
  <si>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</si>
  <si>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</si>
  <si>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</si>
  <si>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</si>
  <si>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</si>
  <si>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</si>
  <si>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</si>
  <si>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</si>
  <si>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</si>
  <si>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</si>
  <si>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</si>
  <si>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</si>
  <si>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</si>
  <si>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</si>
  <si>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</si>
  <si>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</si>
  <si>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</si>
  <si>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</si>
  <si>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</si>
  <si>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</si>
  <si>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</si>
  <si>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</si>
  <si>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</si>
  <si>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</si>
  <si>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</si>
  <si>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</si>
  <si>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</si>
  <si>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</si>
  <si>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</si>
  <si>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</si>
  <si>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</si>
  <si>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</si>
  <si>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</si>
  <si>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</si>
  <si>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</si>
  <si>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</si>
  <si>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</si>
  <si>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</si>
  <si>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</si>
  <si>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</si>
  <si>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</si>
  <si>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</si>
  <si>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</si>
  <si>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</si>
  <si>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</si>
  <si>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</si>
  <si>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</si>
  <si>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</si>
  <si>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</si>
  <si>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</si>
  <si>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</si>
  <si>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</si>
  <si>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</si>
  <si>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</si>
  <si>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</si>
  <si>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</si>
  <si>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</si>
  <si>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</si>
  <si>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</si>
  <si>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</si>
  <si>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</si>
  <si>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</si>
  <si>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</si>
  <si>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</si>
  <si>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</si>
  <si>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</si>
  <si>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</si>
  <si>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</si>
  <si>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</si>
  <si>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</si>
  <si>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</si>
  <si>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</si>
  <si>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</si>
  <si>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</si>
  <si>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</si>
  <si>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</si>
  <si>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</si>
  <si>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</si>
  <si>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</si>
  <si>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</si>
  <si>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</si>
  <si>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</si>
  <si>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</si>
  <si>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</si>
  <si>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</si>
  <si>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</si>
  <si>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</si>
  <si>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</si>
  <si>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</si>
  <si>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</si>
  <si>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</si>
  <si>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</si>
  <si>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</si>
  <si>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</si>
  <si>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</si>
  <si>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</si>
  <si>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</si>
  <si>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</si>
  <si>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</si>
  <si>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</si>
  <si>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</si>
  <si>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</si>
  <si>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</si>
  <si>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</si>
  <si>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</si>
  <si>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</si>
  <si>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</si>
  <si>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</si>
  <si>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</si>
  <si>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</si>
  <si>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</si>
  <si>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</si>
  <si>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</si>
  <si>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</si>
  <si>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</si>
  <si>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</si>
  <si>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</si>
  <si>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</si>
  <si>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</si>
  <si>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</si>
  <si>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</si>
  <si>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</si>
  <si>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</si>
  <si>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</si>
  <si>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</si>
  <si>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</si>
  <si>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</si>
  <si>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</si>
  <si>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</si>
  <si>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</si>
  <si>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</si>
  <si>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</si>
  <si>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</si>
  <si>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</si>
  <si>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</si>
  <si>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</si>
  <si>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</si>
  <si>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</si>
  <si>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</si>
  <si>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</si>
  <si>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</si>
  <si>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</si>
  <si>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</si>
  <si>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</si>
  <si>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</si>
  <si>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</si>
  <si>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</si>
  <si>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</si>
  <si>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</si>
  <si>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</si>
  <si>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</si>
  <si>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</si>
  <si>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</si>
  <si>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</si>
  <si>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</si>
  <si>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</si>
  <si>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</si>
  <si>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</si>
  <si>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</si>
  <si>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</si>
  <si>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</si>
  <si>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</si>
  <si>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</si>
  <si>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</si>
  <si>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</si>
  <si>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</si>
  <si>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</si>
  <si>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</si>
  <si>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</si>
  <si>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</si>
  <si>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</si>
  <si>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</si>
  <si>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</si>
  <si>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</si>
  <si>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</si>
  <si>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</si>
  <si>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</si>
  <si>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</si>
  <si>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</si>
  <si>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</si>
  <si>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</si>
  <si>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</si>
  <si>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</si>
  <si>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</si>
  <si>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</si>
  <si>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</si>
  <si>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</si>
  <si>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</si>
  <si>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</si>
  <si>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</si>
  <si>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</si>
  <si>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</si>
  <si>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</si>
  <si>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</si>
  <si>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</si>
  <si>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</si>
  <si>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</si>
  <si>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</si>
  <si>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</si>
  <si>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</si>
  <si>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</si>
  <si>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</si>
  <si>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</si>
  <si>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</si>
  <si>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</si>
  <si>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</si>
  <si>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</si>
  <si>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</si>
  <si>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</si>
  <si>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</si>
  <si>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</si>
  <si>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</si>
  <si>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</si>
  <si>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</si>
  <si>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</si>
  <si>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</si>
  <si>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</si>
  <si>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</si>
  <si>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</si>
  <si>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</si>
  <si>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</si>
  <si>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</si>
  <si>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</si>
  <si>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</si>
  <si>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</si>
  <si>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</si>
  <si>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</si>
  <si>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</si>
  <si>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</si>
  <si>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</si>
  <si>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</si>
  <si>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</si>
  <si>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</si>
  <si>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</si>
  <si>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</si>
  <si>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</si>
  <si>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</si>
  <si>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</si>
  <si>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</si>
  <si>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</si>
  <si>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</si>
  <si>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</si>
  <si>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</si>
  <si>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</si>
  <si>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</si>
  <si>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</si>
  <si>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</si>
  <si>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</si>
  <si>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</si>
  <si>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</si>
  <si>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</si>
  <si>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</si>
  <si>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</si>
  <si>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</si>
  <si>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</si>
  <si>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</si>
  <si>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</si>
  <si>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</si>
  <si>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</si>
  <si>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</si>
  <si>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</si>
  <si>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</si>
  <si>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</si>
  <si>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</si>
  <si>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</si>
  <si>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</si>
  <si>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</si>
  <si>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</si>
  <si>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</si>
  <si>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</si>
  <si>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</si>
  <si>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</si>
  <si>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</si>
  <si>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</si>
  <si>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</si>
  <si>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</si>
  <si>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</si>
  <si>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</si>
  <si>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</si>
  <si>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</si>
  <si>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</si>
  <si>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</si>
  <si>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</si>
  <si>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</si>
  <si>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</si>
  <si>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</si>
  <si>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</si>
  <si>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</si>
  <si>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</si>
  <si>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</si>
  <si>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</si>
  <si>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</si>
  <si>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</si>
  <si>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</si>
  <si>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</si>
  <si>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</si>
  <si>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</si>
  <si>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</si>
  <si>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</si>
  <si>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</si>
  <si>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</si>
  <si>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</si>
  <si>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</si>
  <si>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</si>
  <si>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</si>
  <si>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</si>
  <si>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</si>
  <si>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</si>
  <si>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</si>
  <si>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</si>
  <si>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</si>
  <si>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</si>
  <si>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</si>
  <si>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</si>
  <si>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</si>
  <si>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</si>
  <si>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</si>
  <si>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</si>
  <si>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</si>
  <si>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</si>
  <si>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</si>
  <si>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</si>
  <si>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</si>
  <si>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</si>
  <si>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</si>
  <si>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</si>
  <si>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</si>
  <si>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</si>
  <si>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</si>
  <si>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</si>
  <si>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</si>
  <si>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</si>
  <si>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</si>
  <si>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</si>
  <si>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</si>
  <si>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</si>
  <si>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</si>
  <si>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</si>
  <si>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</si>
  <si>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</si>
  <si>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</si>
  <si>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</si>
  <si>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</si>
  <si>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</si>
  <si>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</si>
  <si>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</si>
  <si>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</si>
  <si>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</si>
  <si>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</si>
  <si>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</si>
  <si>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</si>
  <si>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</si>
  <si>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</si>
  <si>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</si>
  <si>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</si>
  <si>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</si>
  <si>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</si>
  <si>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</si>
  <si>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</si>
  <si>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</si>
  <si>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</si>
  <si>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</si>
  <si>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</si>
  <si>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</si>
  <si>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</si>
  <si>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</si>
  <si>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</si>
  <si>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</si>
  <si>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</si>
  <si>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</si>
  <si>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</si>
  <si>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</si>
  <si>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</si>
  <si>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</si>
  <si>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</si>
  <si>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</si>
  <si>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</si>
  <si>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</si>
  <si>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</si>
  <si>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</si>
  <si>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</si>
  <si>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</si>
  <si>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</si>
  <si>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</si>
  <si>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</si>
  <si>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</si>
  <si>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</si>
  <si>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</si>
  <si>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</si>
  <si>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</si>
  <si>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</si>
  <si>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</si>
  <si>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</si>
  <si>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</si>
  <si>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</si>
  <si>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</si>
  <si>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</si>
  <si>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</si>
  <si>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</si>
  <si>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</si>
  <si>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</si>
  <si>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</si>
  <si>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</si>
  <si>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</si>
  <si>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</si>
  <si>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</si>
  <si>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</si>
  <si>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</si>
  <si>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</si>
  <si>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</si>
  <si>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</si>
  <si>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</si>
  <si>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</si>
  <si>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</si>
  <si>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</si>
  <si>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</si>
  <si>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</si>
  <si>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</si>
  <si>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</si>
  <si>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</si>
  <si>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</si>
  <si>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</si>
  <si>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</si>
  <si>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</si>
  <si>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</si>
  <si>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</si>
  <si>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</si>
  <si>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</si>
  <si>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</si>
  <si>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</si>
  <si>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</si>
  <si>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</si>
  <si>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</si>
  <si>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</si>
  <si>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</si>
  <si>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</si>
  <si>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</si>
  <si>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</si>
  <si>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</si>
  <si>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</si>
  <si>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</si>
  <si>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</si>
  <si>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</si>
  <si>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</si>
  <si>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</si>
  <si>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</si>
  <si>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</si>
  <si>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</si>
  <si>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</si>
  <si>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</si>
  <si>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</si>
  <si>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</si>
  <si>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</si>
  <si>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</si>
  <si>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</si>
  <si>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</si>
  <si>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</si>
  <si>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</si>
  <si>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</si>
  <si>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</si>
  <si>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</si>
  <si>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</si>
  <si>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</si>
  <si>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</si>
  <si>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</si>
  <si>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</si>
  <si>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</si>
  <si>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</si>
  <si>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</si>
  <si>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</si>
  <si>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</si>
  <si>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</si>
  <si>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</si>
  <si>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</si>
  <si>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</si>
  <si>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</si>
  <si>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</si>
  <si>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</si>
  <si>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</si>
  <si>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</si>
  <si>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</si>
  <si>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</si>
  <si>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</si>
  <si>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</si>
  <si>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</si>
  <si>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</si>
  <si>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</si>
  <si>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</si>
  <si>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</si>
  <si>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</si>
  <si>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</si>
  <si>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</si>
  <si>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</si>
  <si>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</si>
  <si>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</si>
  <si>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</si>
  <si>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</si>
  <si>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</si>
  <si>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</si>
  <si>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</si>
  <si>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</si>
  <si>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</si>
  <si>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</si>
  <si>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</si>
  <si>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</si>
  <si>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</si>
  <si>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</si>
  <si>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</si>
  <si>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</si>
  <si>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</si>
  <si>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</si>
  <si>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</si>
  <si>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</si>
  <si>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</si>
  <si>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</si>
  <si>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</si>
  <si>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</si>
  <si>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</si>
  <si>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</si>
  <si>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</si>
  <si>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</si>
  <si>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</si>
  <si>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</si>
  <si>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</si>
  <si>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</si>
  <si>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</si>
  <si>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</si>
  <si>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</si>
  <si>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</si>
  <si>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</si>
  <si>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</si>
  <si>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</si>
  <si>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</si>
  <si>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</si>
  <si>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</si>
  <si>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</si>
  <si>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</si>
  <si>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</si>
  <si>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</si>
  <si>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</si>
  <si>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</si>
  <si>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</si>
  <si>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</si>
  <si>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</si>
  <si>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</si>
  <si>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</si>
  <si>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</si>
  <si>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</si>
  <si>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</si>
  <si>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</si>
  <si>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</si>
  <si>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</si>
  <si>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</si>
  <si>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</si>
  <si>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</si>
  <si>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</si>
  <si>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</si>
  <si>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</si>
  <si>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</si>
  <si>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</si>
  <si>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</si>
  <si>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</si>
  <si>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</si>
  <si>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</si>
  <si>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</si>
  <si>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</si>
  <si>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</si>
  <si>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</si>
  <si>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</si>
  <si>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</si>
  <si>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</si>
  <si>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</si>
  <si>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</si>
  <si>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</si>
  <si>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</si>
  <si>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</si>
  <si>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</si>
  <si>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</si>
  <si>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</si>
  <si>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</si>
  <si>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</si>
  <si>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</si>
  <si>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</si>
  <si>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</si>
  <si>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</si>
  <si>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</si>
  <si>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</si>
  <si>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</si>
  <si>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</si>
  <si>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</si>
  <si>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</si>
  <si>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</si>
  <si>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</si>
  <si>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</si>
  <si>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</si>
  <si>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</si>
  <si>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</si>
  <si>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</si>
  <si>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</si>
  <si>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</si>
  <si>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</si>
  <si>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</si>
  <si>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</si>
  <si>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</si>
  <si>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</si>
  <si>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</si>
  <si>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</si>
  <si>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</si>
  <si>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</si>
  <si>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</si>
  <si>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</si>
  <si>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</si>
  <si>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</si>
  <si>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</si>
  <si>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</si>
  <si>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</si>
  <si>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</si>
  <si>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</si>
  <si>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</si>
  <si>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</si>
  <si>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</si>
  <si>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</si>
  <si>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</si>
  <si>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</si>
  <si>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</si>
  <si>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</si>
  <si>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</si>
  <si>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</si>
  <si>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</si>
  <si>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</si>
  <si>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</si>
  <si>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</si>
  <si>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</si>
  <si>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</si>
  <si>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</si>
  <si>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</si>
  <si>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</si>
  <si>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</si>
  <si>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</si>
  <si>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</si>
  <si>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</si>
  <si>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</si>
  <si>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</si>
  <si>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</si>
  <si>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</si>
  <si>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</si>
  <si>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</si>
  <si>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</si>
  <si>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</si>
  <si>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</si>
  <si>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</si>
  <si>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</si>
  <si>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</si>
  <si>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</si>
  <si>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</si>
  <si>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</si>
  <si>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</si>
  <si>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</si>
  <si>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</si>
  <si>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</si>
  <si>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</si>
  <si>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</si>
  <si>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</si>
  <si>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</si>
  <si>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</si>
  <si>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</si>
  <si>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</si>
  <si>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</si>
  <si>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</si>
  <si>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</si>
  <si>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</si>
  <si>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</si>
  <si>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</si>
  <si>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</si>
  <si>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</si>
  <si>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</si>
  <si>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</si>
  <si>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</si>
  <si>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</si>
  <si>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</si>
  <si>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</si>
  <si>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</si>
  <si>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</si>
  <si>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</si>
  <si>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</si>
  <si>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</si>
  <si>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</si>
  <si>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</si>
  <si>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</si>
  <si>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</si>
  <si>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</si>
  <si>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</si>
  <si>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</si>
  <si>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</si>
  <si>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</si>
  <si>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</si>
  <si>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</si>
  <si>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</si>
  <si>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</si>
  <si>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</si>
  <si>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</si>
  <si>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</si>
  <si>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</si>
  <si>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</si>
  <si>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</si>
  <si>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</si>
  <si>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</si>
  <si>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</si>
  <si>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</si>
  <si>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</si>
  <si>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</si>
  <si>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</si>
  <si>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</si>
  <si>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</si>
  <si>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</si>
  <si>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</si>
  <si>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</si>
  <si>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</si>
  <si>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</si>
  <si>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</si>
  <si>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</si>
  <si>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</si>
  <si>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</si>
  <si>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</si>
  <si>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</si>
  <si>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</si>
  <si>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</si>
  <si>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</si>
  <si>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</si>
  <si>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</si>
  <si>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</si>
  <si>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</si>
  <si>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</si>
  <si>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</si>
  <si>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</si>
  <si>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</si>
  <si>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</si>
  <si>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</si>
  <si>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</si>
  <si>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</si>
  <si>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</si>
  <si>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</si>
  <si>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</si>
  <si>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</si>
  <si>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</si>
  <si>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</si>
  <si>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</si>
  <si>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</si>
  <si>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</si>
  <si>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</si>
  <si>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</si>
  <si>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</si>
  <si>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</si>
  <si>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</si>
  <si>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</si>
  <si>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</si>
  <si>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</si>
  <si>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</si>
  <si>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</si>
  <si>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</si>
  <si>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</si>
  <si>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</si>
  <si>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</si>
  <si>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</si>
  <si>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</si>
  <si>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</si>
  <si>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</si>
  <si>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</si>
  <si>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</si>
  <si>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</si>
  <si>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</si>
  <si>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</si>
  <si>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</si>
  <si>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</si>
  <si>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</si>
  <si>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</si>
  <si>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</si>
  <si>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</si>
  <si>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</si>
  <si>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</si>
  <si>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</si>
  <si>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</si>
  <si>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</si>
  <si>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</si>
  <si>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</si>
  <si>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</si>
  <si>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</si>
  <si>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</si>
  <si>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</si>
  <si>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</si>
  <si>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</si>
  <si>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</si>
  <si>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</si>
  <si>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</si>
  <si>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</si>
  <si>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</si>
  <si>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</si>
  <si>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</si>
  <si>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</si>
  <si>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</si>
  <si>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</si>
  <si>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</si>
  <si>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</si>
  <si>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</si>
  <si>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</si>
  <si>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</si>
  <si>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</si>
  <si>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</si>
  <si>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</si>
  <si>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</si>
  <si>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</si>
  <si>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</si>
  <si>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</si>
  <si>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</si>
  <si>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</si>
  <si>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</si>
  <si>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</si>
  <si>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</si>
  <si>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</si>
  <si>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</si>
  <si>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</si>
  <si>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</si>
  <si>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</si>
  <si>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</si>
  <si>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</si>
  <si>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</si>
  <si>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</si>
  <si>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</si>
  <si>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</si>
  <si>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</si>
  <si>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</si>
  <si>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</si>
  <si>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</si>
  <si>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</si>
  <si>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</si>
  <si>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</si>
  <si>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</si>
  <si>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</si>
  <si>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</si>
  <si>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</si>
  <si>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</si>
  <si>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</si>
  <si>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</si>
  <si>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</si>
  <si>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</si>
  <si>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</si>
  <si>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</si>
  <si>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</si>
  <si>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</si>
  <si>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</si>
  <si>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</si>
  <si>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</si>
  <si>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</si>
  <si>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</si>
  <si>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</si>
  <si>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</si>
  <si>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</si>
  <si>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</si>
  <si>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</si>
  <si>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</si>
  <si>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</si>
  <si>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</si>
  <si>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</si>
  <si>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</si>
  <si>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</si>
  <si>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</si>
  <si>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</si>
  <si>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</si>
  <si>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</si>
  <si>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</si>
  <si>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</si>
  <si>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</si>
  <si>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</si>
  <si>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</si>
  <si>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</si>
  <si>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</si>
  <si>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</si>
  <si>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</si>
  <si>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</si>
  <si>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</si>
  <si>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</si>
  <si>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</si>
  <si>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</si>
  <si>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</si>
  <si>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</si>
  <si>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</si>
  <si>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</si>
  <si>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</si>
  <si>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</si>
  <si>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</si>
  <si>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</si>
  <si>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</si>
  <si>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</si>
  <si>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</si>
  <si>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</si>
  <si>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</si>
  <si>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</si>
  <si>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</si>
  <si>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</si>
  <si>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</si>
  <si>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</si>
  <si>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</si>
  <si>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</si>
  <si>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</si>
  <si>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</si>
  <si>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</si>
  <si>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</si>
  <si>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</si>
  <si>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</si>
  <si>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</si>
  <si>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</si>
  <si>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</si>
  <si>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</si>
  <si>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</si>
  <si>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</si>
  <si>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</si>
  <si>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</si>
  <si>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</si>
  <si>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</si>
  <si>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</si>
  <si>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</si>
  <si>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</si>
  <si>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</si>
  <si>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</si>
  <si>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</si>
  <si>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</si>
  <si>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</si>
  <si>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</si>
  <si>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</si>
  <si>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</si>
  <si>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</si>
  <si>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</si>
  <si>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</si>
  <si>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</si>
  <si>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</si>
  <si>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</si>
  <si>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</si>
  <si>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</si>
  <si>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</si>
  <si>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</si>
  <si>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</si>
  <si>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</si>
  <si>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</si>
  <si>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</si>
  <si>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</si>
  <si>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</si>
  <si>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</si>
  <si>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</si>
  <si>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</si>
  <si>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</si>
  <si>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</si>
  <si>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</si>
  <si>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</si>
  <si>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</si>
  <si>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</si>
  <si>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</si>
  <si>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</si>
  <si>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</si>
  <si>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</si>
  <si>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</si>
  <si>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</si>
  <si>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</si>
  <si>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</si>
  <si>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</si>
  <si>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</si>
  <si>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</si>
  <si>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</si>
  <si>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</si>
  <si>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</si>
  <si>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</si>
  <si>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</si>
  <si>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</si>
  <si>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</si>
  <si>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</si>
  <si>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</si>
  <si>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</si>
  <si>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</si>
  <si>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</si>
  <si>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</si>
  <si>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</si>
  <si>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</si>
  <si>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</si>
  <si>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</si>
  <si>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</si>
  <si>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</si>
  <si>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</si>
  <si>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</si>
  <si>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</si>
  <si>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</si>
  <si>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</si>
  <si>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</si>
  <si>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</si>
  <si>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</si>
  <si>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</si>
  <si>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</si>
  <si>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</si>
  <si>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</si>
  <si>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</si>
  <si>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</si>
  <si>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</si>
  <si>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</si>
  <si>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</si>
  <si>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</si>
  <si>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</si>
  <si>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</si>
  <si>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</si>
  <si>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</si>
  <si>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</si>
  <si>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</si>
  <si>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</si>
  <si>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</si>
  <si>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</si>
  <si>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</si>
  <si>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</si>
  <si>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</si>
  <si>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</si>
  <si>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</si>
  <si>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</si>
  <si>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</si>
  <si>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</si>
  <si>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</si>
  <si>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</si>
  <si>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</si>
  <si>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</si>
  <si>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</si>
  <si>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</si>
  <si>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</si>
  <si>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</si>
  <si>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</si>
  <si>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</si>
  <si>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</si>
  <si>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</si>
  <si>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</si>
  <si>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</si>
  <si>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</si>
  <si>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</si>
  <si>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</si>
  <si>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</si>
  <si>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</si>
  <si>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</si>
  <si>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</si>
  <si>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</si>
  <si>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</si>
  <si>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</si>
  <si>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</si>
  <si>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</si>
  <si>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</si>
  <si>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</si>
  <si>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</si>
  <si>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</si>
  <si>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</si>
  <si>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</si>
  <si>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</si>
  <si>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</si>
  <si>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</si>
  <si>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</si>
  <si>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</si>
  <si>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</si>
  <si>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</si>
  <si>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</si>
  <si>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</si>
  <si>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</si>
  <si>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</si>
  <si>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</si>
  <si>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</si>
  <si>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</si>
  <si>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</si>
  <si>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</si>
  <si>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</si>
  <si>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</si>
  <si>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</si>
  <si>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</si>
  <si>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</si>
  <si>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</si>
  <si>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</si>
  <si>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</si>
  <si>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</si>
  <si>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</si>
  <si>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</si>
  <si>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</si>
  <si>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</si>
  <si>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</si>
  <si>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</si>
  <si>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</si>
  <si>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</si>
  <si>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</si>
  <si>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</si>
  <si>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</si>
  <si>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</si>
  <si>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</si>
  <si>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</si>
  <si>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</si>
  <si>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</si>
  <si>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</si>
  <si>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</si>
  <si>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</si>
  <si>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</si>
  <si>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</si>
  <si>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</si>
  <si>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</si>
  <si>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</si>
  <si>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</si>
  <si>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</si>
  <si>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</si>
  <si>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</si>
  <si>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</si>
  <si>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</si>
  <si>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</si>
  <si>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</si>
  <si>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</si>
  <si>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</si>
  <si>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</si>
  <si>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</si>
  <si>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</si>
  <si>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</si>
  <si>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</si>
  <si>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</si>
  <si>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</si>
  <si>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</si>
  <si>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</si>
  <si>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</si>
  <si>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</si>
  <si>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</si>
  <si>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</si>
  <si>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</si>
  <si>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</si>
  <si>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</si>
  <si>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</si>
  <si>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</si>
  <si>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</si>
  <si>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</si>
  <si>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</si>
  <si>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</si>
  <si>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</si>
  <si>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</si>
  <si>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</si>
  <si>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</si>
  <si>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</si>
  <si>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</si>
  <si>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</si>
  <si>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</si>
  <si>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</si>
  <si>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</si>
  <si>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</si>
  <si>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</si>
  <si>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</si>
  <si>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</si>
  <si>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</si>
  <si>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</si>
  <si>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</si>
  <si>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</si>
  <si>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</si>
  <si>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</si>
  <si>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</si>
  <si>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</si>
  <si>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</si>
  <si>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</si>
  <si>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</si>
  <si>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</si>
  <si>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</si>
  <si>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</si>
  <si>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</si>
  <si>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</si>
  <si>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</si>
  <si>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</si>
  <si>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</si>
  <si>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</si>
  <si>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</si>
  <si>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</si>
  <si>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</si>
  <si>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</si>
  <si>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</si>
  <si>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</si>
  <si>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</si>
  <si>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</si>
  <si>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</si>
  <si>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</si>
  <si>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</si>
  <si>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</si>
  <si>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</si>
  <si>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</si>
  <si>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</si>
  <si>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</si>
  <si>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</si>
  <si>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</si>
  <si>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</si>
  <si>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</si>
  <si>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</si>
  <si>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</si>
  <si>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</si>
  <si>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</si>
  <si>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</si>
  <si>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</si>
  <si>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</si>
  <si>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</si>
  <si>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</si>
  <si>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</si>
  <si>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</si>
  <si>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</si>
  <si>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</si>
  <si>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</si>
  <si>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</si>
  <si>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</si>
  <si>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</si>
  <si>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</si>
  <si>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</si>
  <si>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</si>
  <si>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</si>
  <si>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</si>
  <si>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</si>
  <si>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</si>
  <si>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</si>
  <si>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</si>
  <si>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</si>
  <si>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</si>
  <si>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</si>
  <si>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</si>
  <si>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</si>
  <si>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</si>
  <si>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</si>
  <si>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</si>
  <si>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</si>
  <si>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</si>
  <si>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</si>
  <si>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</si>
  <si>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</si>
  <si>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</si>
  <si>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</si>
  <si>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</si>
  <si>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</si>
  <si>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</si>
  <si>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</si>
  <si>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</si>
  <si>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</si>
  <si>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</si>
  <si>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</si>
  <si>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</si>
  <si>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</si>
  <si>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</si>
  <si>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</si>
  <si>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</si>
  <si>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</si>
  <si>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</si>
  <si>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</si>
  <si>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</si>
  <si>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</si>
  <si>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</si>
  <si>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</si>
  <si>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</si>
  <si>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</si>
  <si>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</si>
  <si>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</si>
  <si>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</si>
  <si>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</si>
  <si>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</si>
  <si>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</si>
  <si>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</si>
  <si>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</si>
  <si>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</si>
  <si>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</si>
  <si>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</si>
  <si>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</si>
  <si>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</si>
  <si>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</si>
  <si>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</si>
  <si>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</si>
  <si>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</si>
  <si>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</si>
  <si>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</si>
  <si>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</si>
  <si>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</si>
  <si>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</si>
  <si>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</si>
  <si>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</si>
  <si>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</si>
  <si>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</si>
  <si>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</si>
  <si>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</si>
  <si>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</si>
  <si>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</si>
  <si>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</si>
  <si>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</si>
  <si>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</si>
  <si>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</si>
  <si>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</si>
  <si>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</si>
  <si>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</si>
  <si>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</si>
  <si>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</si>
  <si>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</si>
  <si>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</si>
  <si>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</si>
  <si>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</si>
  <si>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</si>
  <si>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</si>
  <si>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</si>
  <si>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</si>
  <si>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</si>
  <si>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</si>
  <si>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</si>
  <si>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</si>
  <si>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</si>
  <si>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</si>
  <si>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</si>
  <si>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</si>
  <si>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</si>
  <si>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</si>
  <si>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</si>
  <si>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</si>
  <si>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</si>
  <si>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</si>
  <si>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</si>
  <si>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</si>
  <si>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</si>
  <si>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</si>
  <si>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</si>
  <si>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</si>
  <si>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</si>
  <si>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</si>
  <si>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</si>
  <si>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</si>
  <si>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</si>
  <si>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</si>
  <si>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</si>
  <si>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</si>
  <si>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</si>
  <si>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</si>
  <si>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</si>
  <si>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</si>
  <si>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</si>
  <si>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</si>
  <si>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</si>
  <si>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</si>
  <si>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</si>
  <si>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</si>
  <si>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</si>
  <si>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</si>
  <si>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</si>
  <si>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</si>
  <si>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</si>
  <si>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</si>
  <si>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</si>
  <si>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</si>
  <si>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</si>
  <si>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</si>
  <si>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</si>
  <si>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</si>
  <si>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</si>
  <si>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</si>
  <si>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</si>
  <si>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</si>
  <si>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</si>
  <si>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</si>
  <si>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</si>
  <si>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</si>
  <si>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</si>
  <si>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</si>
  <si>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</si>
  <si>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</si>
  <si>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</si>
  <si>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</si>
  <si>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</si>
  <si>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</si>
  <si>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</si>
  <si>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</si>
  <si>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</si>
  <si>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</si>
  <si>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</si>
  <si>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</si>
  <si>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</si>
  <si>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</si>
  <si>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</si>
  <si>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</si>
  <si>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</si>
  <si>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</si>
  <si>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</si>
  <si>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</si>
  <si>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</si>
  <si>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</si>
  <si>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</si>
  <si>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</si>
  <si>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</si>
  <si>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</si>
  <si>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</si>
  <si>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</si>
  <si>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</si>
  <si>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</si>
  <si>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</si>
  <si>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</si>
  <si>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</si>
  <si>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</si>
  <si>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</si>
  <si>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</si>
  <si>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</si>
  <si>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</si>
  <si>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</si>
  <si>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</si>
  <si>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</si>
  <si>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</si>
  <si>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</si>
  <si>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</si>
  <si>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</si>
  <si>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</si>
  <si>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</si>
  <si>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</si>
  <si>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</si>
  <si>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</si>
  <si>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</si>
  <si>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</si>
  <si>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</si>
  <si>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</si>
  <si>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</si>
  <si>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</si>
  <si>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</si>
  <si>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</si>
  <si>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</si>
  <si>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</si>
  <si>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</si>
  <si>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</si>
  <si>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</si>
  <si>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</si>
  <si>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</si>
  <si>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</si>
  <si>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</si>
  <si>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</si>
  <si>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</si>
  <si>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</si>
  <si>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</si>
  <si>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</si>
  <si>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</si>
  <si>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</si>
  <si>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</si>
  <si>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</si>
  <si>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</si>
  <si>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</si>
  <si>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</si>
  <si>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</si>
  <si>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</si>
  <si>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</si>
  <si>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</si>
  <si>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</si>
  <si>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</si>
  <si>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</si>
  <si>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</si>
  <si>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</si>
  <si>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</si>
  <si>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</si>
  <si>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</si>
  <si>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</si>
  <si>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</si>
  <si>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</si>
  <si>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</si>
  <si>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</si>
  <si>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</si>
  <si>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</si>
  <si>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</si>
  <si>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</si>
  <si>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</si>
  <si>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</si>
  <si>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</si>
  <si>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</si>
  <si>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</si>
  <si>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</si>
  <si>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</si>
  <si>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</si>
  <si>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</si>
  <si>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</si>
  <si>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</si>
  <si>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</si>
  <si>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</si>
  <si>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</si>
  <si>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</si>
  <si>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</si>
  <si>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</si>
  <si>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</si>
  <si>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</si>
  <si>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</si>
  <si>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</si>
  <si>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</si>
  <si>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</si>
  <si>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</si>
  <si>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</si>
  <si>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</si>
  <si>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</si>
  <si>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</si>
  <si>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</si>
  <si>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</si>
  <si>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</si>
  <si>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</si>
  <si>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</si>
  <si>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</si>
  <si>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</si>
  <si>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</si>
  <si>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</si>
  <si>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</si>
  <si>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</si>
  <si>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</si>
  <si>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</si>
  <si>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</si>
  <si>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</si>
  <si>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</si>
  <si>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</si>
  <si>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</si>
  <si>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</si>
  <si>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</si>
  <si>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</si>
  <si>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</si>
  <si>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</si>
  <si>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</si>
  <si>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</si>
  <si>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</si>
  <si>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</si>
  <si>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</si>
  <si>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</si>
  <si>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</si>
  <si>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</si>
  <si>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</si>
  <si>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</si>
  <si>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</si>
  <si>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</si>
  <si>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</si>
  <si>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</si>
  <si>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</si>
  <si>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</si>
  <si>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</si>
  <si>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</si>
  <si>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</si>
  <si>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</si>
  <si>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</si>
  <si>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</si>
  <si>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</si>
  <si>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</si>
  <si>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</si>
  <si>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</si>
  <si>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</si>
  <si>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</si>
  <si>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</si>
  <si>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</si>
  <si>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</si>
  <si>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</si>
  <si>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</si>
  <si>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</si>
  <si>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</si>
  <si>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</si>
  <si>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</si>
  <si>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</si>
  <si>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</si>
  <si>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</si>
  <si>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</si>
  <si>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</si>
  <si>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</si>
  <si>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</si>
  <si>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</si>
  <si>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</si>
  <si>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</si>
  <si>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</si>
  <si>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</si>
  <si>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</si>
  <si>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</si>
  <si>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</si>
  <si>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</si>
  <si>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</si>
  <si>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</si>
  <si>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</si>
  <si>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</si>
  <si>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</si>
  <si>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</si>
  <si>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</si>
  <si>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</si>
  <si>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</si>
  <si>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</si>
  <si>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</si>
  <si>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</si>
  <si>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</si>
  <si>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</si>
  <si>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</si>
  <si>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</si>
  <si>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</si>
  <si>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</si>
  <si>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</si>
  <si>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</si>
  <si>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</si>
  <si>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</si>
  <si>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</si>
  <si>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</si>
  <si>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</si>
  <si>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</si>
  <si>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</si>
  <si>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</si>
  <si>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</si>
  <si>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</si>
  <si>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</si>
  <si>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</si>
  <si>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</si>
  <si>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</si>
  <si>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</si>
  <si>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</si>
  <si>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</si>
  <si>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</si>
  <si>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</si>
  <si>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</si>
  <si>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</si>
  <si>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</si>
  <si>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</si>
  <si>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</si>
  <si>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</si>
  <si>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</si>
  <si>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</si>
  <si>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</si>
  <si>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</si>
  <si>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</si>
  <si>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</si>
  <si>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</si>
  <si>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</si>
  <si>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</si>
  <si>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</si>
  <si>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</si>
  <si>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</si>
  <si>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</si>
  <si>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</si>
  <si>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</si>
  <si>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</si>
  <si>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</si>
  <si>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</si>
  <si>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</si>
  <si>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</si>
  <si>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</si>
  <si>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</si>
  <si>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</si>
  <si>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</si>
  <si>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</si>
  <si>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</si>
  <si>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</si>
  <si>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</si>
  <si>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</si>
  <si>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</si>
  <si>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</si>
  <si>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</si>
  <si>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</si>
  <si>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</si>
  <si>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</si>
  <si>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</si>
  <si>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</si>
  <si>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</si>
  <si>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</si>
  <si>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</si>
  <si>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</si>
  <si>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</si>
  <si>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</si>
  <si>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</si>
  <si>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</si>
  <si>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</si>
  <si>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</si>
  <si>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</si>
  <si>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</si>
  <si>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</si>
  <si>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</si>
  <si>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</si>
  <si>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</si>
  <si>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</si>
  <si>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</si>
  <si>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</si>
  <si>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</si>
  <si>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</si>
  <si>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</si>
  <si>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</si>
  <si>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</si>
  <si>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</si>
  <si>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</si>
  <si>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</si>
  <si>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</si>
  <si>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</si>
  <si>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</si>
  <si>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</si>
  <si>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</si>
  <si>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</si>
  <si>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</si>
  <si>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</si>
  <si>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</si>
  <si>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</si>
  <si>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</si>
  <si>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</si>
  <si>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</si>
  <si>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</si>
  <si>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</si>
  <si>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</si>
  <si>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</si>
  <si>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</si>
  <si>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</si>
  <si>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</si>
  <si>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</si>
  <si>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</si>
  <si>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</si>
  <si>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</si>
  <si>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</si>
  <si>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</si>
  <si>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</si>
  <si>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</si>
  <si>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</si>
  <si>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</si>
  <si>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</si>
  <si>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</si>
  <si>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</si>
  <si>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</si>
  <si>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</si>
  <si>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</si>
  <si>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</si>
  <si>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</si>
  <si>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</si>
  <si>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</si>
  <si>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</si>
  <si>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</si>
  <si>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</si>
  <si>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</si>
  <si>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</si>
  <si>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</si>
  <si>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</si>
  <si>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</si>
  <si>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</si>
  <si>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</si>
  <si>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</si>
  <si>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</si>
  <si>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</si>
  <si>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</si>
  <si>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</si>
  <si>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</si>
  <si>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</si>
  <si>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</si>
  <si>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</si>
  <si>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</si>
  <si>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</si>
  <si>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</si>
  <si>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</si>
  <si>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</si>
  <si>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</si>
  <si>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</si>
  <si>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</si>
  <si>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</si>
  <si>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</si>
  <si>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</si>
  <si>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</si>
  <si>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</si>
  <si>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</si>
  <si>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</si>
  <si>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</si>
  <si>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</si>
  <si>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</si>
  <si>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</si>
  <si>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</si>
  <si>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</si>
  <si>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</si>
  <si>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</si>
  <si>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</si>
  <si>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</si>
  <si>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</si>
  <si>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</si>
  <si>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</si>
  <si>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</si>
  <si>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</si>
  <si>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</si>
  <si>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</si>
  <si>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</si>
  <si>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</si>
  <si>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</si>
  <si>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</si>
  <si>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</si>
  <si>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</si>
  <si>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</si>
  <si>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</si>
  <si>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</si>
  <si>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</si>
  <si>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</si>
  <si>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</si>
  <si>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</si>
  <si>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</si>
  <si>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</si>
  <si>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</si>
  <si>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</si>
  <si>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</si>
  <si>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</si>
  <si>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</si>
  <si>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</si>
  <si>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</si>
  <si>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</si>
  <si>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</si>
  <si>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</si>
  <si>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</si>
  <si>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</si>
  <si>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</si>
  <si>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</si>
  <si>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</si>
  <si>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</si>
  <si>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</si>
  <si>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</si>
  <si>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</si>
  <si>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</si>
  <si>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</si>
  <si>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</si>
  <si>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</si>
  <si>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</si>
  <si>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</si>
  <si>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</si>
  <si>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</si>
  <si>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</si>
  <si>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</si>
  <si>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</si>
  <si>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</si>
  <si>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</si>
  <si>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</si>
  <si>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</si>
  <si>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</si>
  <si>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</si>
  <si>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</si>
  <si>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</si>
  <si>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</si>
  <si>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</si>
  <si>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</si>
  <si>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</si>
  <si>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</si>
  <si>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</si>
  <si>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</si>
  <si>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</si>
  <si>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</si>
  <si>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</si>
  <si>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</si>
  <si>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</si>
  <si>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</si>
  <si>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</si>
  <si>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</si>
  <si>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</si>
  <si>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</si>
  <si>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</si>
  <si>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</si>
  <si>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</si>
  <si>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</si>
  <si>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</si>
  <si>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</si>
  <si>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</si>
  <si>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</si>
  <si>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</si>
  <si>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</si>
  <si>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</si>
  <si>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</si>
  <si>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</si>
  <si>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</si>
  <si>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</si>
  <si>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</si>
  <si>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</si>
  <si>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</si>
  <si>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</si>
  <si>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</si>
  <si>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</si>
  <si>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</si>
  <si>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</si>
  <si>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</si>
  <si>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</si>
  <si>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</si>
  <si>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</si>
  <si>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</si>
  <si>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</si>
  <si>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</si>
  <si>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</si>
  <si>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</si>
  <si>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</si>
  <si>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</si>
  <si>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</si>
  <si>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</si>
  <si>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</si>
  <si>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</si>
  <si>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</si>
  <si>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</si>
  <si>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</si>
  <si>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</si>
  <si>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</si>
  <si>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</si>
  <si>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</si>
  <si>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</si>
  <si>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</si>
  <si>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</si>
  <si>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</si>
  <si>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</si>
  <si>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</si>
  <si>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</si>
  <si>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</si>
  <si>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</si>
  <si>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</si>
  <si>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</si>
  <si>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</si>
  <si>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</si>
  <si>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</si>
  <si>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</si>
  <si>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</si>
  <si>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</si>
  <si>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</si>
  <si>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</si>
  <si>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</si>
  <si>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</si>
  <si>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</si>
  <si>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</si>
  <si>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</si>
  <si>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</si>
  <si>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</si>
  <si>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</si>
  <si>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</si>
  <si>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</si>
  <si>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</si>
  <si>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</si>
  <si>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</si>
  <si>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</si>
  <si>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</si>
  <si>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</si>
  <si>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</si>
  <si>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</si>
  <si>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</si>
  <si>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</si>
  <si>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</si>
  <si>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</si>
  <si>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</si>
  <si>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</si>
  <si>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</si>
  <si>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</si>
  <si>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</si>
  <si>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</si>
  <si>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</si>
  <si>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</si>
  <si>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</si>
  <si>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</si>
  <si>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</si>
  <si>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</si>
  <si>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</si>
  <si>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</si>
  <si>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</si>
  <si>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</si>
  <si>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</si>
  <si>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</si>
  <si>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</si>
  <si>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</si>
  <si>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</si>
  <si>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</si>
  <si>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</si>
  <si>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</si>
  <si>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</si>
  <si>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</si>
  <si>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</si>
  <si>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</si>
  <si>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</si>
  <si>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</si>
  <si>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</si>
  <si>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</si>
  <si>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</si>
  <si>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</si>
  <si>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</si>
  <si>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</si>
  <si>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</si>
  <si>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</si>
  <si>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</si>
  <si>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</si>
  <si>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</si>
  <si>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</si>
  <si>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</si>
  <si>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</si>
  <si>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</si>
  <si>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</si>
  <si>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</si>
  <si>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</si>
  <si>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</si>
  <si>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</si>
  <si>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</si>
  <si>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</si>
  <si>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</si>
  <si>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</si>
  <si>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</si>
  <si>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</si>
  <si>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</si>
  <si>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</si>
  <si>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</si>
  <si>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</si>
  <si>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</si>
  <si>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</si>
  <si>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</si>
  <si>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</si>
  <si>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</si>
  <si>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</si>
  <si>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</si>
  <si>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</si>
  <si>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</si>
  <si>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</si>
  <si>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</si>
  <si>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</si>
  <si>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</si>
  <si>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</si>
  <si>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</si>
  <si>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</si>
  <si>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</si>
  <si>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</si>
  <si>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</si>
  <si>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</si>
  <si>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</si>
  <si>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</si>
  <si>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</si>
  <si>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</si>
  <si>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</si>
  <si>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</si>
  <si>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</si>
  <si>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</si>
  <si>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</si>
  <si>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</si>
  <si>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</si>
  <si>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</si>
  <si>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</si>
  <si>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</si>
  <si>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</si>
  <si>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</si>
  <si>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</si>
  <si>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</si>
  <si>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</si>
  <si>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</si>
  <si>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</si>
  <si>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</si>
  <si>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</si>
  <si>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</si>
  <si>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</si>
  <si>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</si>
  <si>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</si>
  <si>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</si>
  <si>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</si>
  <si>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</si>
  <si>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</si>
  <si>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</si>
  <si>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</si>
  <si>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</si>
  <si>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</si>
  <si>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</si>
  <si>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</si>
  <si>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</si>
  <si>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</si>
  <si>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</si>
  <si>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</si>
  <si>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</si>
  <si>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</si>
  <si>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</si>
  <si>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</si>
  <si>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</si>
  <si>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</si>
  <si>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</si>
  <si>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</si>
  <si>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</si>
  <si>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</si>
  <si>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</si>
  <si>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</si>
  <si>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</si>
  <si>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</si>
  <si>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</si>
  <si>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</si>
  <si>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</si>
  <si>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</si>
  <si>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</si>
  <si>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</si>
  <si>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</si>
  <si>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</si>
  <si>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</si>
  <si>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</si>
  <si>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</si>
  <si>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</si>
  <si>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</si>
  <si>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</si>
  <si>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</si>
  <si>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</si>
  <si>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</si>
  <si>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</si>
  <si>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</si>
  <si>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</si>
  <si>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</si>
  <si>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</si>
  <si>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</si>
  <si>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</si>
  <si>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</si>
  <si>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</si>
  <si>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</si>
  <si>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</si>
  <si>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</si>
  <si>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</si>
  <si>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</si>
  <si>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</si>
  <si>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</si>
  <si>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</si>
  <si>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</si>
  <si>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</si>
  <si>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</si>
  <si>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</si>
  <si>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</si>
  <si>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</si>
  <si>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</si>
  <si>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</si>
  <si>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</si>
  <si>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</si>
  <si>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</si>
  <si>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</si>
  <si>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</si>
  <si>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</si>
  <si>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</si>
  <si>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</si>
  <si>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</si>
  <si>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</si>
  <si>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</si>
  <si>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</si>
  <si>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</si>
  <si>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</si>
  <si>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</si>
  <si>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</si>
  <si>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</si>
  <si>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</si>
  <si>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</si>
  <si>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</si>
  <si>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</si>
  <si>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</si>
  <si>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</si>
  <si>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</si>
  <si>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</si>
  <si>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</si>
  <si>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</si>
  <si>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</si>
  <si>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</si>
  <si>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</si>
  <si>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</si>
  <si>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</si>
  <si>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</si>
  <si>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</si>
  <si>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</si>
  <si>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</si>
  <si>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</si>
  <si>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</si>
  <si>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</si>
  <si>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</si>
  <si>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</si>
  <si>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</si>
  <si>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</si>
  <si>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</si>
  <si>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</si>
  <si>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</si>
  <si>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</si>
  <si>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</si>
  <si>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</si>
  <si>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</si>
  <si>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</si>
  <si>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</si>
  <si>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</si>
  <si>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</si>
  <si>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</si>
  <si>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</si>
  <si>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</si>
  <si>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</si>
  <si>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</si>
  <si>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</si>
  <si>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</si>
  <si>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</si>
  <si>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</si>
  <si>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</si>
  <si>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</si>
  <si>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</si>
  <si>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</si>
  <si>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</si>
  <si>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</si>
  <si>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</si>
  <si>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</si>
  <si>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</si>
  <si>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</si>
  <si>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</si>
  <si>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</si>
  <si>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</si>
  <si>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</si>
  <si>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</si>
  <si>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</si>
  <si>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</si>
  <si>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</si>
  <si>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</si>
  <si>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</si>
  <si>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</si>
  <si>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</si>
  <si>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</si>
  <si>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</si>
  <si>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</si>
  <si>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</si>
  <si>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</si>
  <si>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</si>
  <si>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</si>
  <si>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</si>
  <si>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</si>
  <si>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</si>
  <si>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</si>
  <si>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</si>
  <si>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</si>
  <si>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</si>
  <si>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</si>
  <si>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</si>
  <si>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</si>
  <si>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</si>
  <si>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</si>
  <si>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</si>
  <si>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</si>
  <si>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</si>
  <si>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</si>
  <si>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</si>
  <si>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</si>
  <si>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</si>
  <si>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</si>
  <si>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</si>
  <si>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</si>
  <si>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</si>
  <si>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</si>
  <si>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</si>
  <si>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</si>
  <si>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</si>
  <si>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</si>
  <si>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</si>
  <si>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</si>
  <si>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</si>
  <si>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</si>
  <si>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</si>
  <si>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</si>
  <si>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</si>
  <si>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</si>
  <si>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</si>
  <si>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</si>
  <si>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</si>
  <si>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</si>
  <si>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</si>
  <si>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</si>
  <si>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</si>
  <si>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</si>
  <si>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</si>
  <si>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</si>
  <si>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</si>
  <si>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</si>
  <si>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</si>
  <si>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</si>
  <si>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</si>
  <si>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</si>
  <si>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</si>
  <si>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</si>
  <si>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</si>
  <si>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</si>
  <si>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</si>
  <si>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</si>
  <si>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</si>
  <si>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</si>
  <si>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</si>
  <si>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</si>
  <si>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</si>
  <si>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</si>
  <si>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</si>
  <si>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</si>
  <si>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</si>
  <si>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</si>
  <si>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</si>
  <si>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</si>
  <si>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</si>
  <si>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</si>
  <si>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</si>
  <si>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</si>
  <si>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</si>
  <si>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</si>
  <si>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</si>
  <si>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</si>
  <si>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</si>
  <si>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</si>
  <si>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</si>
  <si>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</si>
  <si>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</si>
  <si>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</si>
  <si>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</si>
  <si>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</si>
  <si>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</si>
  <si>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</si>
  <si>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</si>
  <si>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</si>
  <si>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</si>
  <si>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</si>
  <si>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</si>
  <si>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</si>
  <si>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</si>
  <si>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</si>
  <si>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</si>
  <si>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</si>
  <si>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</si>
  <si>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</si>
  <si>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</si>
  <si>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</si>
  <si>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</si>
  <si>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</si>
  <si>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</si>
  <si>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</si>
  <si>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</si>
  <si>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</si>
  <si>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</si>
  <si>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</si>
  <si>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</si>
  <si>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</si>
  <si>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</si>
  <si>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</si>
  <si>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</si>
  <si>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</si>
  <si>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</si>
  <si>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</si>
  <si>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</si>
  <si>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</si>
  <si>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</si>
  <si>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</si>
  <si>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</si>
  <si>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</si>
  <si>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</si>
  <si>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</si>
  <si>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</si>
  <si>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</si>
  <si>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</si>
  <si>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</si>
  <si>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</si>
  <si>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</si>
  <si>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</si>
  <si>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</si>
  <si>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</si>
  <si>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</si>
  <si>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</si>
  <si>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</si>
  <si>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</si>
  <si>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</si>
  <si>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</si>
  <si>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</si>
  <si>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</si>
  <si>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</si>
  <si>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</si>
  <si>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</si>
  <si>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</si>
  <si>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</si>
  <si>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</si>
  <si>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</si>
  <si>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</si>
  <si>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</si>
  <si>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</si>
  <si>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</si>
  <si>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</si>
  <si>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</si>
  <si>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</si>
  <si>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</si>
  <si>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</si>
  <si>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</si>
  <si>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</si>
  <si>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</si>
  <si>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</si>
  <si>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</si>
  <si>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</si>
  <si>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</si>
  <si>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</si>
  <si>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</si>
  <si>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</si>
  <si>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</si>
  <si>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</si>
  <si>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</si>
  <si>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</si>
  <si>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</si>
  <si>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</si>
  <si>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</si>
  <si>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</si>
  <si>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</si>
  <si>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</si>
  <si>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</si>
  <si>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</si>
  <si>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</si>
  <si>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</si>
  <si>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</si>
  <si>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</si>
  <si>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</si>
  <si>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</si>
  <si>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</si>
  <si>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</si>
  <si>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</si>
  <si>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</si>
  <si>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</si>
  <si>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</si>
  <si>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</si>
  <si>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</si>
  <si>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</si>
  <si>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</si>
  <si>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</si>
  <si>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</si>
  <si>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</si>
  <si>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</si>
  <si>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</si>
  <si>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</si>
  <si>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</si>
  <si>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</si>
  <si>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</si>
  <si>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</si>
  <si>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</si>
  <si>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</si>
  <si>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</si>
  <si>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</si>
  <si>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</si>
  <si>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</si>
  <si>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</si>
  <si>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</si>
  <si>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</si>
  <si>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</si>
  <si>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</si>
  <si>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</si>
  <si>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</si>
  <si>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</si>
  <si>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</si>
  <si>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</si>
  <si>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</si>
  <si>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</si>
  <si>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</si>
  <si>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</si>
  <si>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</si>
  <si>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</si>
  <si>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</si>
  <si>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</si>
  <si>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</si>
  <si>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</si>
  <si>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</si>
  <si>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</si>
  <si>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</si>
  <si>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</si>
  <si>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</si>
  <si>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</si>
  <si>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</si>
  <si>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</si>
  <si>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</si>
  <si>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</si>
  <si>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</si>
  <si>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</si>
  <si>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</si>
  <si>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</si>
  <si>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</si>
  <si>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</si>
  <si>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</si>
  <si>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</si>
  <si>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</si>
  <si>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</si>
  <si>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</si>
  <si>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</si>
  <si>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</si>
  <si>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</si>
  <si>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</si>
  <si>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</si>
  <si>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</si>
  <si>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</si>
  <si>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</si>
  <si>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</si>
  <si>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</si>
  <si>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</si>
  <si>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</si>
  <si>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</si>
  <si>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</si>
  <si>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</si>
  <si>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</si>
  <si>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</si>
  <si>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</si>
  <si>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</si>
  <si>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</si>
  <si>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</si>
  <si>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</si>
  <si>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</si>
  <si>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</si>
  <si>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</si>
  <si>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</si>
  <si>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</si>
  <si>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</si>
  <si>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</si>
  <si>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</si>
  <si>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</si>
  <si>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</si>
  <si>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</si>
  <si>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</si>
  <si>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</si>
  <si>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</si>
  <si>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</si>
  <si>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</si>
  <si>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</si>
  <si>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</si>
  <si>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</si>
  <si>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</si>
  <si>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</si>
  <si>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</si>
  <si>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</si>
  <si>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</si>
  <si>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</si>
  <si>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</si>
  <si>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</si>
  <si>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</si>
  <si>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</si>
  <si>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</si>
  <si>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</si>
  <si>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</si>
  <si>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</si>
  <si>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</si>
  <si>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</si>
  <si>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</si>
  <si>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</si>
  <si>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</si>
  <si>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</si>
  <si>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</si>
  <si>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</si>
  <si>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</si>
  <si>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</si>
  <si>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</si>
  <si>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</si>
  <si>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</si>
  <si>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</si>
  <si>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</si>
  <si>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</si>
  <si>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</si>
  <si>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</si>
  <si>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</si>
  <si>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</si>
  <si>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</si>
  <si>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</si>
  <si>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</si>
  <si>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</si>
  <si>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</si>
  <si>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</si>
  <si>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</si>
  <si>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</si>
  <si>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</si>
  <si>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</si>
  <si>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</si>
  <si>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</si>
  <si>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</si>
  <si>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</si>
  <si>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</si>
  <si>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</si>
  <si>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</si>
  <si>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</si>
  <si>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</si>
  <si>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</si>
  <si>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</si>
  <si>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</si>
  <si>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</si>
  <si>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</si>
  <si>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</si>
  <si>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</si>
  <si>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</si>
  <si>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</si>
  <si>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</si>
  <si>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</si>
  <si>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</si>
  <si>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</si>
  <si>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</si>
  <si>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</si>
  <si>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</si>
  <si>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</si>
  <si>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</si>
  <si>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</si>
  <si>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</si>
  <si>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</si>
  <si>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</si>
  <si>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</si>
  <si>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</si>
  <si>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</si>
  <si>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</si>
  <si>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</si>
  <si>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</si>
  <si>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</si>
  <si>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</si>
  <si>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</si>
  <si>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</si>
  <si>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</si>
  <si>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</si>
  <si>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</si>
  <si>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</si>
  <si>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</si>
  <si>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</si>
  <si>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</si>
  <si>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</si>
  <si>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</si>
  <si>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</si>
  <si>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</si>
  <si>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</si>
  <si>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</si>
  <si>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</si>
  <si>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</si>
  <si>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</si>
  <si>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</si>
  <si>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</si>
  <si>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</si>
  <si>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</si>
  <si>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</si>
  <si>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</si>
  <si>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</si>
  <si>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</si>
  <si>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</si>
  <si>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</si>
  <si>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</si>
  <si>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</si>
  <si>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</si>
  <si>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</si>
  <si>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</si>
  <si>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</si>
  <si>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</si>
  <si>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</si>
  <si>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</si>
  <si>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</si>
  <si>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</si>
  <si>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</si>
  <si>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</si>
  <si>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</si>
  <si>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</si>
  <si>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</si>
  <si>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</si>
  <si>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</si>
  <si>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</si>
  <si>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</si>
  <si>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</si>
  <si>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</si>
  <si>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</si>
  <si>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</si>
  <si>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</si>
  <si>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</si>
  <si>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</si>
  <si>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</si>
  <si>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</si>
  <si>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</si>
  <si>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</si>
  <si>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</si>
  <si>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</si>
  <si>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</si>
  <si>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</si>
  <si>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</si>
  <si>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</si>
  <si>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</si>
  <si>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</si>
  <si>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</si>
  <si>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</si>
  <si>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</si>
  <si>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</si>
  <si>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</si>
  <si>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</si>
  <si>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</si>
  <si>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</si>
  <si>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</si>
  <si>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</si>
  <si>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</si>
  <si>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</si>
  <si>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</si>
  <si>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</si>
  <si>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</si>
  <si>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</si>
  <si>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</si>
  <si>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</si>
  <si>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</si>
  <si>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</si>
  <si>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</si>
  <si>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</si>
  <si>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</si>
  <si>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</si>
  <si>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</si>
  <si>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</si>
  <si>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</si>
  <si>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</si>
  <si>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</si>
  <si>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</si>
  <si>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</si>
  <si>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</si>
  <si>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</si>
  <si>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</si>
  <si>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</si>
  <si>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</si>
  <si>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</si>
  <si>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</si>
  <si>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</si>
  <si>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</si>
  <si>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</si>
  <si>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</si>
  <si>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</si>
  <si>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</si>
  <si>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</si>
  <si>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</si>
  <si>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</si>
  <si>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</si>
  <si>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</si>
  <si>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</si>
  <si>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</si>
  <si>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</si>
  <si>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</si>
  <si>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</si>
  <si>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</si>
  <si>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</si>
  <si>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</si>
  <si>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</si>
  <si>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</si>
  <si>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</si>
  <si>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</si>
  <si>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</si>
  <si>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</si>
  <si>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</si>
  <si>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</si>
  <si>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</si>
  <si>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</si>
  <si>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</si>
  <si>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</si>
  <si>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</si>
  <si>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</si>
  <si>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</si>
  <si>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</si>
  <si>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</si>
  <si>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</si>
  <si>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</si>
  <si>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</si>
  <si>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</si>
  <si>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</si>
  <si>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</si>
  <si>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</si>
  <si>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</si>
  <si>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</si>
  <si>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</si>
  <si>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</si>
  <si>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</si>
  <si>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</si>
  <si>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</si>
  <si>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</si>
  <si>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</si>
  <si>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</si>
  <si>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</si>
  <si>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</si>
  <si>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</si>
  <si>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</si>
  <si>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</si>
  <si>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</si>
  <si>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</si>
  <si>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</si>
  <si>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</si>
  <si>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</si>
  <si>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</si>
  <si>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</si>
  <si>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</si>
  <si>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</si>
  <si>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</si>
  <si>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</si>
  <si>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</si>
  <si>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</si>
  <si>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</si>
  <si>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</si>
  <si>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</si>
  <si>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</si>
  <si>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</si>
  <si>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</si>
  <si>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</si>
  <si>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</si>
  <si>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</si>
  <si>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</si>
  <si>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</si>
  <si>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</si>
  <si>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</si>
  <si>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</si>
  <si>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</si>
  <si>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</si>
  <si>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</si>
  <si>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</si>
  <si>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</si>
  <si>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</si>
  <si>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</si>
  <si>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</si>
  <si>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</si>
  <si>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</si>
  <si>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</si>
  <si>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</si>
  <si>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</si>
  <si>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</si>
  <si>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</si>
  <si>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</si>
  <si>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</si>
  <si>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</si>
  <si>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</si>
  <si>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</si>
  <si>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</si>
  <si>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</si>
  <si>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</si>
  <si>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</si>
  <si>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</si>
  <si>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</si>
  <si>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</si>
  <si>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</si>
  <si>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</si>
  <si>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</si>
  <si>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</si>
  <si>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</si>
  <si>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</si>
  <si>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</si>
  <si>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</si>
  <si>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</si>
  <si>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</si>
  <si>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</si>
  <si>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</si>
  <si>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</si>
  <si>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</si>
  <si>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</si>
  <si>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</si>
  <si>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</si>
  <si>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</si>
  <si>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</si>
  <si>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</si>
  <si>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</si>
  <si>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</si>
  <si>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</si>
  <si>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</si>
  <si>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</si>
  <si>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</si>
  <si>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</si>
  <si>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</si>
  <si>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</si>
  <si>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</si>
  <si>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</si>
  <si>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</si>
  <si>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</si>
  <si>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</si>
  <si>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</si>
  <si>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</si>
  <si>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</si>
  <si>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</si>
  <si>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</si>
  <si>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</si>
  <si>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</si>
  <si>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</si>
  <si>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</si>
  <si>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</si>
  <si>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</si>
  <si>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</si>
  <si>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</si>
  <si>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</si>
  <si>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</si>
  <si>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</si>
  <si>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</si>
  <si>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</si>
  <si>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</si>
  <si>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</si>
  <si>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</si>
  <si>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</si>
  <si>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</si>
  <si>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</si>
  <si>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</si>
  <si>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</si>
  <si>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</si>
  <si>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</si>
  <si>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</si>
  <si>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</si>
  <si>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</si>
  <si>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</si>
  <si>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</si>
  <si>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</si>
  <si>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</si>
  <si>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</si>
  <si>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</si>
  <si>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</si>
  <si>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</si>
  <si>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</si>
  <si>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</si>
  <si>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</si>
  <si>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</si>
  <si>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</si>
  <si>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</si>
  <si>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</si>
  <si>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</si>
  <si>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</si>
  <si>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</si>
  <si>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</si>
  <si>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</si>
  <si>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</si>
  <si>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</si>
  <si>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</si>
  <si>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</si>
  <si>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</si>
  <si>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</si>
  <si>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</si>
  <si>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</si>
  <si>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</si>
  <si>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</si>
  <si>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</si>
  <si>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</si>
  <si>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</si>
  <si>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</si>
  <si>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</si>
  <si>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</si>
  <si>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</si>
  <si>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</si>
  <si>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</si>
  <si>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</si>
  <si>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</si>
  <si>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</si>
  <si>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</si>
  <si>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</si>
  <si>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</si>
  <si>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</si>
  <si>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</si>
  <si>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</si>
  <si>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</si>
  <si>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</si>
  <si>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</si>
  <si>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</si>
  <si>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</si>
  <si>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</si>
  <si>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</si>
  <si>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</si>
  <si>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</si>
  <si>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</si>
  <si>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</si>
  <si>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</si>
  <si>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</si>
  <si>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</si>
  <si>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</si>
  <si>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</si>
  <si>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</si>
  <si>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</si>
  <si>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</si>
  <si>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</si>
  <si>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</si>
  <si>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</si>
  <si>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</si>
  <si>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</si>
  <si>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</si>
  <si>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</si>
  <si>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</si>
  <si>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</si>
  <si>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</si>
  <si>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</si>
  <si>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</si>
  <si>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</si>
  <si>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</si>
  <si>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</si>
  <si>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</si>
  <si>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</si>
  <si>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</si>
  <si>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</si>
  <si>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</si>
  <si>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</si>
  <si>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</si>
  <si>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</si>
  <si>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</si>
  <si>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</si>
  <si>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</si>
  <si>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</si>
  <si>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</si>
  <si>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</si>
  <si>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</si>
  <si>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</si>
  <si>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</si>
  <si>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</si>
  <si>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</si>
  <si>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</si>
  <si>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</si>
  <si>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</si>
  <si>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</si>
  <si>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</si>
  <si>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</si>
  <si>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</si>
  <si>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</si>
  <si>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</si>
  <si>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</si>
  <si>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</si>
  <si>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</si>
  <si>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</si>
  <si>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</si>
  <si>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</si>
  <si>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</si>
  <si>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</si>
  <si>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</si>
  <si>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</si>
  <si>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</si>
  <si>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</si>
  <si>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</si>
  <si>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</si>
  <si>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</si>
  <si>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</si>
  <si>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</si>
  <si>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</si>
  <si>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</si>
  <si>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</si>
  <si>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</si>
  <si>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</si>
  <si>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</si>
  <si>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</si>
  <si>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</si>
  <si>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</si>
  <si>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</si>
  <si>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</si>
  <si>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</si>
  <si>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</si>
  <si>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</si>
  <si>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</si>
  <si>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</si>
  <si>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</si>
  <si>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</si>
  <si>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</si>
  <si>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</si>
  <si>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</si>
  <si>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</si>
  <si>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</si>
  <si>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</si>
  <si>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</si>
  <si>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</si>
  <si>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</si>
  <si>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</si>
  <si>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</si>
  <si>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</si>
  <si>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</si>
  <si>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</si>
  <si>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</si>
  <si>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</si>
  <si>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</si>
  <si>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</si>
  <si>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</si>
  <si>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</si>
  <si>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</si>
  <si>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</si>
  <si>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</si>
  <si>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</si>
  <si>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</si>
  <si>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</si>
  <si>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</si>
  <si>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</si>
  <si>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</si>
  <si>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</si>
  <si>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</si>
  <si>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</si>
  <si>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</si>
  <si>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</si>
  <si>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</si>
  <si>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</si>
  <si>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</si>
  <si>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</si>
  <si>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</si>
  <si>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</si>
  <si>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</si>
  <si>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</si>
  <si>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</si>
  <si>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</si>
  <si>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</si>
  <si>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</si>
  <si>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</si>
  <si>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</si>
  <si>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</si>
  <si>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</si>
  <si>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</si>
  <si>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</si>
  <si>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</si>
  <si>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</si>
  <si>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</si>
  <si>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</si>
  <si>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</si>
  <si>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</si>
  <si>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</si>
  <si>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</si>
  <si>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</si>
  <si>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</si>
  <si>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</si>
  <si>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</si>
  <si>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</si>
  <si>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</si>
  <si>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</si>
  <si>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</si>
  <si>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</si>
  <si>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</si>
  <si>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</si>
  <si>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</si>
  <si>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</si>
  <si>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</si>
  <si>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</si>
  <si>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</si>
  <si>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</si>
  <si>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</si>
  <si>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</si>
  <si>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</si>
  <si>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</si>
  <si>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</si>
  <si>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</si>
  <si>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</si>
  <si>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</si>
  <si>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</si>
  <si>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</si>
  <si>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</si>
  <si>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</si>
  <si>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</si>
  <si>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</si>
  <si>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</si>
  <si>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</si>
  <si>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</si>
  <si>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</si>
  <si>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</si>
  <si>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</si>
  <si>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</si>
  <si>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</si>
  <si>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</si>
  <si>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</si>
  <si>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</si>
  <si>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</si>
  <si>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</si>
  <si>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</si>
  <si>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</si>
  <si>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</si>
  <si>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</si>
  <si>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</si>
  <si>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</si>
  <si>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</si>
  <si>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</si>
  <si>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</si>
  <si>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</si>
  <si>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</si>
  <si>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</si>
  <si>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</si>
  <si>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</si>
  <si>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</si>
  <si>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</si>
  <si>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</si>
  <si>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</si>
  <si>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</si>
  <si>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</si>
  <si>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</si>
  <si>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</si>
  <si>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</si>
  <si>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</si>
  <si>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</si>
  <si>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</si>
  <si>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</si>
  <si>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</si>
  <si>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</si>
  <si>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</si>
  <si>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</si>
  <si>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</si>
  <si>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</si>
  <si>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</si>
  <si>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</si>
  <si>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</si>
  <si>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</si>
  <si>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</si>
  <si>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</si>
  <si>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</si>
  <si>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</si>
  <si>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</si>
  <si>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</si>
  <si>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</si>
  <si>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</si>
  <si>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</si>
  <si>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</si>
  <si>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</si>
  <si>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</si>
  <si>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</si>
  <si>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</si>
  <si>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</si>
  <si>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</si>
  <si>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</si>
  <si>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</si>
  <si>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</si>
  <si>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</si>
  <si>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</si>
  <si>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</si>
  <si>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</si>
  <si>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</si>
  <si>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</si>
  <si>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</si>
  <si>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</si>
  <si>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</si>
  <si>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</si>
  <si>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</si>
  <si>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</si>
  <si>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</si>
  <si>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</si>
  <si>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</si>
  <si>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</si>
  <si>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</si>
  <si>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</si>
  <si>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</si>
  <si>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</si>
  <si>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</si>
  <si>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</si>
  <si>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</si>
  <si>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</si>
  <si>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</si>
  <si>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</si>
  <si>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</si>
  <si>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</si>
  <si>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</si>
  <si>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</si>
  <si>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</si>
  <si>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</si>
  <si>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</si>
  <si>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</si>
  <si>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</si>
  <si>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</si>
  <si>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</si>
  <si>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</si>
  <si>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</si>
  <si>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</si>
  <si>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</si>
  <si>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</si>
  <si>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</si>
  <si>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</si>
  <si>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</si>
  <si>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</si>
  <si>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</si>
  <si>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</si>
  <si>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</si>
  <si>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</si>
  <si>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</si>
  <si>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</si>
  <si>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</si>
  <si>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</si>
  <si>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</si>
  <si>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</si>
  <si>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</si>
  <si>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</si>
  <si>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</si>
  <si>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</si>
  <si>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</si>
  <si>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</si>
  <si>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</si>
  <si>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</si>
  <si>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</si>
  <si>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</si>
  <si>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</si>
  <si>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</si>
  <si>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</si>
  <si>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</si>
  <si>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</si>
  <si>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</si>
  <si>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</si>
  <si>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</si>
  <si>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</si>
  <si>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</si>
  <si>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</si>
  <si>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</si>
  <si>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</si>
  <si>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</si>
  <si>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</si>
  <si>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</si>
  <si>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</si>
  <si>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</si>
  <si>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</si>
  <si>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</si>
  <si>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</si>
  <si>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</si>
  <si>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</si>
  <si>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</si>
  <si>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</si>
  <si>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</si>
  <si>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</si>
  <si>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</si>
  <si>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</si>
  <si>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</si>
  <si>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</si>
  <si>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</si>
  <si>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</si>
  <si>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</si>
  <si>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</si>
  <si>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</si>
  <si>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</si>
  <si>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</si>
  <si>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</si>
  <si>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</si>
  <si>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</si>
  <si>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</si>
  <si>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</si>
  <si>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</si>
  <si>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</si>
  <si>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</si>
  <si>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</si>
  <si>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</si>
  <si>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</si>
  <si>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</si>
  <si>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</si>
  <si>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</si>
  <si>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</si>
  <si>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</si>
  <si>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</si>
  <si>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</si>
  <si>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</si>
  <si>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</si>
  <si>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</si>
  <si>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</si>
  <si>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</si>
  <si>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</si>
  <si>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</si>
  <si>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</si>
  <si>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</si>
  <si>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</si>
  <si>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</si>
  <si>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</si>
  <si>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</si>
  <si>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</si>
  <si>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</si>
  <si>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</si>
  <si>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</si>
  <si>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</si>
  <si>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</si>
  <si>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</si>
  <si>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</si>
  <si>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</si>
  <si>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</si>
  <si>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</si>
  <si>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</si>
  <si>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</si>
  <si>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</si>
  <si>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</si>
  <si>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</si>
  <si>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</si>
  <si>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</si>
  <si>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</si>
  <si>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</si>
  <si>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</si>
  <si>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</si>
  <si>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</si>
  <si>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</si>
  <si>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</si>
  <si>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</si>
  <si>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</si>
  <si>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</si>
  <si>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</si>
  <si>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</si>
  <si>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</si>
  <si>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</si>
  <si>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</si>
  <si>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</si>
  <si>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</si>
  <si>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</si>
  <si>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</si>
  <si>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</si>
  <si>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</si>
  <si>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</si>
  <si>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</si>
  <si>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</si>
  <si>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</si>
  <si>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</si>
  <si>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</si>
  <si>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</si>
  <si>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</si>
  <si>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</si>
  <si>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</si>
  <si>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</si>
  <si>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</si>
  <si>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</si>
  <si>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</si>
  <si>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</si>
  <si>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</si>
  <si>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</si>
  <si>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</si>
  <si>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</si>
  <si>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</si>
  <si>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</si>
  <si>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</si>
  <si>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</si>
  <si>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</si>
  <si>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</si>
  <si>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</si>
  <si>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</si>
  <si>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</si>
  <si>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</si>
  <si>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</si>
  <si>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</si>
  <si>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</si>
  <si>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</si>
  <si>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</si>
  <si>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</si>
  <si>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</si>
  <si>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</si>
  <si>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</si>
  <si>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</si>
  <si>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</si>
  <si>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</si>
  <si>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</si>
  <si>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</si>
  <si>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</si>
  <si>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</si>
  <si>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</si>
  <si>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</si>
  <si>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</si>
  <si>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</si>
  <si>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</si>
  <si>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</si>
  <si>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</si>
  <si>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</si>
  <si>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</si>
  <si>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</si>
  <si>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</si>
  <si>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</si>
  <si>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</si>
  <si>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</si>
  <si>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</si>
  <si>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</si>
  <si>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</si>
  <si>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</si>
  <si>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</si>
  <si>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</si>
  <si>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</si>
  <si>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</si>
  <si>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</si>
  <si>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</si>
  <si>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</si>
  <si>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</si>
  <si>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</si>
  <si>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</si>
  <si>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</si>
  <si>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</si>
  <si>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</si>
  <si>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</si>
  <si>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</si>
  <si>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</si>
  <si>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</si>
  <si>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</si>
  <si>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</si>
  <si>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</si>
  <si>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</si>
  <si>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</si>
  <si>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</si>
  <si>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</si>
  <si>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</si>
  <si>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</si>
  <si>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</si>
  <si>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</si>
  <si>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</si>
  <si>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</si>
  <si>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</si>
  <si>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</si>
  <si>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</si>
  <si>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</si>
  <si>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</si>
  <si>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</si>
  <si>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</si>
  <si>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</si>
  <si>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</si>
  <si>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</si>
  <si>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</si>
  <si>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</si>
  <si>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</si>
  <si>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</si>
  <si>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</si>
  <si>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</si>
  <si>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</si>
  <si>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</si>
  <si>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</si>
  <si>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</si>
  <si>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</si>
  <si>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</si>
  <si>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</si>
  <si>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</si>
  <si>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</si>
  <si>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</si>
  <si>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</si>
  <si>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</si>
  <si>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</si>
  <si>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</si>
  <si>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</si>
  <si>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</si>
  <si>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</si>
  <si>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</si>
  <si>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</si>
  <si>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</si>
  <si>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</si>
  <si>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</si>
  <si>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</si>
  <si>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</si>
  <si>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</si>
  <si>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</si>
  <si>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</si>
  <si>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</si>
  <si>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</si>
  <si>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</si>
  <si>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</si>
  <si>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</si>
  <si>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</si>
  <si>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</si>
  <si>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</si>
  <si>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</si>
  <si>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</si>
  <si>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</si>
  <si>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</si>
  <si>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</si>
  <si>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</si>
  <si>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</si>
  <si>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</si>
  <si>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</si>
  <si>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</si>
  <si>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</si>
  <si>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</si>
  <si>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</si>
  <si>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</si>
  <si>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</si>
  <si>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</si>
  <si>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</si>
  <si>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</si>
  <si>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</si>
  <si>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</si>
  <si>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</si>
  <si>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</si>
  <si>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</si>
  <si>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</si>
  <si>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</si>
  <si>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</si>
  <si>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</si>
  <si>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</si>
  <si>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</si>
  <si>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</si>
  <si>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</si>
  <si>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</si>
  <si>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</si>
  <si>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</si>
  <si>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</si>
  <si>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</si>
  <si>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</si>
  <si>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</si>
  <si>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</si>
  <si>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</si>
  <si>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</si>
  <si>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</si>
  <si>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</si>
  <si>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</si>
  <si>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</si>
  <si>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</si>
  <si>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</si>
  <si>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</si>
  <si>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</si>
  <si>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</si>
  <si>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</si>
  <si>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</si>
  <si>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</si>
  <si>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</si>
  <si>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</si>
  <si>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</si>
  <si>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</si>
  <si>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</si>
  <si>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</si>
  <si>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</si>
  <si>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</si>
  <si>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</si>
  <si>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</si>
  <si>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</si>
  <si>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</si>
  <si>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</si>
  <si>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</si>
  <si>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</si>
  <si>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</si>
  <si>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</si>
  <si>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</si>
  <si>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</si>
  <si>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</si>
  <si>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</si>
  <si>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</si>
  <si>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</si>
  <si>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</si>
  <si>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</si>
  <si>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</si>
  <si>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</si>
  <si>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</si>
  <si>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</si>
  <si>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</si>
  <si>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</si>
  <si>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</si>
  <si>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</si>
  <si>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</si>
  <si>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</si>
  <si>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</si>
  <si>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</si>
  <si>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</si>
  <si>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</si>
  <si>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</si>
  <si>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</si>
  <si>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</si>
  <si>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</si>
  <si>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</si>
  <si>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</si>
  <si>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</si>
  <si>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</si>
  <si>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</si>
  <si>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</si>
  <si>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</si>
  <si>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</si>
  <si>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</si>
  <si>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</si>
  <si>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</si>
  <si>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</si>
  <si>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</si>
  <si>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</si>
  <si>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</si>
  <si>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</si>
  <si>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</si>
  <si>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</si>
  <si>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</si>
  <si>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</si>
  <si>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</si>
  <si>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</si>
  <si>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</si>
  <si>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</si>
  <si>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</si>
  <si>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</si>
  <si>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</si>
  <si>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</si>
  <si>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</si>
  <si>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</si>
  <si>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</si>
  <si>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</si>
  <si>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</si>
  <si>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</si>
  <si>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</si>
  <si>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</si>
  <si>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</si>
  <si>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</si>
  <si>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</si>
  <si>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</si>
  <si>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</si>
  <si>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</si>
  <si>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</si>
  <si>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</si>
  <si>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</si>
  <si>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</si>
  <si>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</si>
  <si>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</si>
  <si>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</si>
  <si>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</si>
  <si>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</si>
  <si>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</si>
  <si>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</si>
  <si>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</si>
  <si>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</si>
  <si>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</si>
  <si>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</si>
  <si>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</si>
  <si>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</si>
  <si>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</si>
  <si>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</si>
  <si>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</si>
  <si>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</si>
  <si>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</si>
  <si>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</si>
  <si>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</si>
  <si>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</si>
  <si>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</si>
  <si>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</si>
  <si>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</si>
  <si>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</si>
  <si>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</si>
  <si>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</si>
  <si>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</si>
  <si>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</si>
  <si>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</si>
  <si>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</si>
  <si>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</si>
  <si>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</si>
  <si>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</si>
  <si>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</si>
  <si>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</si>
  <si>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</si>
  <si>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</si>
  <si>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</si>
  <si>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</si>
  <si>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</si>
  <si>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</si>
  <si>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</si>
  <si>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</si>
  <si>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</si>
  <si>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</si>
  <si>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</si>
  <si>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</si>
  <si>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</si>
  <si>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</si>
  <si>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</si>
  <si>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</si>
  <si>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</si>
  <si>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</si>
  <si>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</si>
  <si>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</si>
  <si>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</si>
  <si>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</si>
  <si>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</si>
  <si>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</si>
  <si>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</si>
  <si>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</si>
  <si>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</si>
  <si>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</si>
  <si>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</si>
  <si>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</si>
  <si>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</si>
  <si>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</si>
  <si>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</si>
  <si>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</si>
  <si>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</si>
  <si>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</si>
  <si>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</si>
  <si>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</si>
  <si>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</si>
  <si>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</si>
  <si>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</si>
  <si>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</si>
  <si>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</si>
  <si>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</si>
  <si>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</si>
  <si>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</si>
  <si>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</si>
  <si>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</si>
  <si>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</si>
  <si>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</si>
  <si>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</si>
  <si>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</si>
  <si>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</si>
  <si>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</si>
  <si>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</si>
  <si>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</si>
  <si>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</si>
  <si>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</si>
  <si>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</si>
  <si>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</si>
  <si>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</si>
  <si>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</si>
  <si>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</si>
  <si>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</si>
  <si>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</si>
  <si>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</si>
  <si>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</si>
  <si>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</si>
  <si>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</si>
  <si>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</si>
  <si>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</si>
  <si>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</si>
  <si>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</si>
  <si>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</si>
  <si>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</si>
  <si>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</si>
  <si>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</si>
  <si>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</si>
  <si>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</si>
  <si>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</si>
  <si>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</si>
  <si>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</si>
  <si>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</si>
  <si>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</si>
  <si>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</si>
  <si>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</si>
  <si>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</si>
  <si>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</si>
  <si>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</si>
  <si>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</si>
  <si>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</si>
  <si>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</si>
  <si>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</si>
  <si>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</si>
  <si>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</si>
  <si>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</si>
  <si>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</si>
  <si>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</si>
  <si>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</si>
  <si>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</si>
  <si>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</si>
  <si>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</si>
  <si>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</si>
  <si>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</si>
  <si>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</si>
  <si>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</si>
  <si>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</si>
  <si>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</si>
  <si>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</si>
  <si>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</si>
  <si>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</si>
  <si>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</si>
  <si>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</si>
  <si>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</si>
  <si>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</si>
  <si>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</si>
  <si>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</si>
  <si>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</si>
  <si>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</si>
  <si>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</si>
  <si>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</si>
  <si>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</si>
  <si>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</si>
  <si>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</si>
  <si>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</si>
  <si>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</si>
  <si>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</si>
  <si>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</si>
  <si>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</si>
  <si>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</si>
  <si>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</si>
  <si>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</si>
  <si>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</si>
  <si>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</si>
  <si>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</si>
  <si>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</si>
  <si>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</si>
  <si>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</si>
  <si>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</si>
  <si>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</si>
  <si>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</si>
  <si>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</si>
  <si>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</si>
  <si>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</si>
  <si>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</si>
  <si>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</si>
  <si>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</si>
  <si>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</si>
  <si>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</si>
  <si>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</si>
  <si>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</si>
  <si>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</si>
  <si>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</si>
  <si>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</si>
  <si>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</si>
  <si>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</si>
  <si>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</si>
  <si>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</si>
  <si>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</si>
  <si>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</si>
  <si>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</si>
  <si>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</si>
  <si>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</si>
  <si>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</si>
  <si>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</si>
  <si>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</si>
  <si>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</si>
  <si>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</si>
  <si>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</si>
  <si>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</si>
  <si>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</si>
  <si>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</si>
  <si>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</si>
  <si>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</si>
  <si>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</si>
  <si>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</si>
  <si>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</si>
  <si>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</si>
  <si>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</si>
  <si>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</si>
  <si>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</si>
  <si>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</si>
  <si>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</si>
  <si>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</si>
  <si>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</si>
  <si>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</si>
  <si>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</si>
  <si>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</si>
  <si>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</si>
  <si>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</si>
  <si>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</si>
  <si>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</si>
  <si>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</si>
  <si>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</si>
  <si>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</si>
  <si>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</si>
  <si>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</si>
  <si>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</si>
  <si>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</si>
  <si>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</si>
  <si>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</si>
  <si>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</si>
  <si>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</si>
  <si>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</si>
  <si>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</si>
  <si>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</si>
  <si>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</si>
  <si>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</si>
  <si>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</si>
  <si>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</si>
  <si>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</si>
  <si>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</si>
  <si>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</si>
  <si>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</si>
  <si>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</si>
  <si>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</si>
  <si>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</si>
  <si>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</si>
  <si>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</si>
  <si>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</si>
  <si>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</si>
  <si>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</si>
  <si>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</si>
  <si>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</si>
  <si>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</si>
  <si>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</si>
  <si>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</si>
  <si>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</si>
  <si>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</si>
  <si>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</si>
  <si>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</si>
  <si>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</si>
  <si>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</si>
  <si>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</si>
  <si>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</si>
  <si>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</si>
  <si>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</si>
  <si>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</si>
  <si>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</si>
  <si>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</si>
  <si>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</si>
  <si>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</si>
  <si>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</si>
  <si>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</si>
  <si>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</si>
  <si>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</si>
  <si>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</si>
  <si>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</si>
  <si>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</si>
  <si>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</si>
  <si>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</si>
  <si>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</si>
  <si>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</si>
  <si>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</si>
  <si>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</si>
  <si>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</si>
  <si>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</si>
  <si>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</si>
  <si>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</si>
  <si>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</si>
  <si>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</si>
  <si>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</si>
  <si>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</si>
  <si>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</si>
  <si>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</si>
  <si>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</si>
  <si>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</si>
  <si>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</si>
  <si>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</si>
  <si>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</si>
  <si>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</si>
  <si>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</si>
  <si>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</si>
  <si>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</si>
  <si>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</si>
  <si>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</si>
  <si>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</si>
  <si>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</si>
  <si>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</si>
  <si>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</si>
  <si>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</si>
  <si>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</si>
  <si>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</si>
  <si>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</si>
  <si>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</si>
  <si>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</si>
  <si>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</si>
  <si>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</si>
  <si>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</si>
  <si>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</si>
  <si>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</si>
  <si>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</si>
  <si>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</si>
  <si>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</si>
  <si>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</si>
  <si>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</si>
  <si>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</si>
  <si>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</si>
  <si>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</si>
  <si>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</si>
  <si>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</si>
  <si>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</si>
  <si>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</si>
  <si>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</si>
  <si>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</si>
  <si>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</si>
  <si>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</si>
  <si>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</si>
  <si>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</si>
  <si>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</si>
  <si>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</si>
  <si>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</si>
  <si>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</si>
  <si>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</si>
  <si>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</si>
  <si>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</si>
  <si>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</si>
  <si>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</si>
  <si>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</si>
  <si>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</si>
  <si>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</si>
  <si>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</si>
  <si>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</si>
  <si>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</si>
  <si>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</si>
  <si>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</si>
  <si>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</si>
  <si>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</si>
  <si>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</si>
  <si>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</si>
  <si>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</si>
  <si>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</si>
  <si>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</si>
  <si>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</si>
  <si>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</si>
  <si>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</si>
  <si>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</si>
  <si>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</si>
  <si>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</si>
  <si>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</si>
  <si>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</si>
  <si>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</si>
  <si>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</si>
  <si>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</si>
  <si>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</si>
  <si>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</si>
  <si>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</si>
  <si>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</si>
  <si>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</si>
  <si>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</si>
  <si>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</si>
  <si>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</si>
  <si>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</si>
  <si>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</si>
  <si>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</si>
  <si>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</si>
  <si>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</si>
  <si>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</si>
  <si>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</si>
  <si>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</si>
  <si>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</si>
  <si>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</si>
  <si>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</si>
  <si>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</si>
  <si>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</si>
  <si>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</si>
  <si>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</si>
  <si>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</si>
  <si>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</si>
  <si>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</si>
  <si>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</si>
  <si>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</si>
  <si>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</si>
  <si>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</si>
  <si>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</si>
  <si>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</si>
  <si>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</si>
  <si>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</si>
  <si>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</si>
  <si>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</si>
  <si>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</si>
  <si>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</si>
  <si>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</si>
  <si>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</si>
  <si>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</si>
  <si>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</si>
  <si>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</si>
  <si>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</si>
  <si>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</si>
  <si>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</si>
  <si>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</si>
  <si>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</si>
  <si>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</si>
  <si>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</si>
  <si>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</si>
  <si>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</si>
  <si>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</si>
  <si>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</si>
  <si>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</si>
  <si>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</si>
  <si>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</si>
  <si>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</si>
  <si>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</si>
  <si>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</si>
  <si>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</si>
  <si>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</si>
  <si>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</si>
  <si>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</si>
  <si>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</si>
  <si>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</si>
  <si>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</si>
  <si>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</si>
  <si>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</si>
  <si>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</si>
  <si>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</si>
  <si>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</si>
  <si>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</si>
  <si>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</si>
  <si>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</si>
  <si>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</si>
  <si>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</si>
  <si>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</si>
  <si>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</si>
  <si>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</si>
  <si>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</si>
  <si>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</si>
  <si>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</si>
  <si>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</si>
  <si>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</si>
  <si>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</si>
  <si>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</si>
  <si>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</si>
  <si>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</si>
  <si>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</si>
  <si>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</si>
  <si>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</si>
  <si>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</si>
  <si>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</si>
  <si>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</si>
  <si>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</si>
  <si>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</si>
  <si>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</si>
  <si>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</si>
  <si>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</si>
  <si>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</si>
  <si>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</si>
  <si>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</si>
  <si>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</si>
  <si>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</si>
  <si>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</si>
  <si>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</si>
  <si>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</si>
  <si>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</si>
  <si>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</si>
  <si>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</si>
  <si>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</si>
  <si>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</si>
  <si>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</si>
  <si>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</si>
  <si>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</si>
  <si>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</si>
  <si>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</si>
  <si>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</si>
  <si>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</si>
  <si>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</si>
  <si>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</si>
  <si>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</si>
  <si>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</si>
  <si>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</si>
  <si>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</si>
  <si>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</si>
  <si>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</si>
  <si>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</si>
  <si>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</si>
  <si>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</si>
  <si>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</si>
  <si>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</si>
  <si>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</si>
  <si>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</si>
  <si>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</si>
  <si>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</si>
  <si>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</si>
  <si>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</si>
  <si>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</si>
  <si>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</si>
  <si>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</si>
  <si>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</si>
  <si>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</si>
  <si>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</si>
  <si>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</si>
  <si>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</si>
  <si>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</si>
  <si>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</si>
  <si>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</si>
  <si>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</si>
  <si>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</si>
  <si>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</si>
  <si>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</si>
  <si>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</si>
  <si>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</si>
  <si>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</si>
  <si>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</si>
  <si>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</si>
  <si>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</si>
  <si>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</si>
  <si>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</si>
  <si>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</si>
  <si>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</si>
  <si>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</si>
  <si>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</si>
  <si>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</si>
  <si>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</si>
  <si>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</si>
  <si>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</si>
  <si>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</si>
  <si>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</si>
  <si>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</si>
  <si>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</si>
  <si>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</si>
  <si>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</si>
  <si>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</si>
  <si>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</si>
  <si>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</si>
  <si>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</si>
  <si>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</si>
  <si>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</si>
  <si>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</si>
  <si>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</si>
  <si>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</si>
  <si>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</si>
  <si>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</si>
  <si>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</si>
  <si>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</si>
  <si>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</si>
  <si>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</si>
  <si>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</si>
  <si>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</si>
  <si>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</si>
  <si>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</si>
  <si>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</si>
  <si>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</si>
  <si>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</si>
  <si>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</si>
  <si>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</si>
  <si>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</si>
  <si>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</si>
  <si>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</si>
  <si>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</si>
  <si>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</si>
  <si>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</si>
  <si>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</si>
  <si>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</si>
  <si>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</si>
  <si>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</si>
  <si>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</si>
  <si>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</si>
  <si>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</si>
  <si>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</si>
  <si>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</si>
  <si>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</si>
  <si>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</si>
  <si>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</si>
  <si>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</si>
  <si>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</si>
  <si>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</si>
  <si>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</si>
  <si>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</si>
  <si>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</si>
  <si>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</si>
  <si>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</si>
  <si>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</si>
  <si>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</si>
  <si>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</si>
  <si>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</si>
  <si>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</si>
  <si>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</si>
  <si>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</si>
  <si>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</si>
  <si>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</si>
  <si>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</si>
  <si>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</si>
  <si>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</si>
  <si>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</si>
  <si>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</si>
  <si>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</si>
  <si>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</si>
  <si>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</si>
  <si>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</si>
  <si>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</si>
  <si>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</si>
  <si>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</si>
  <si>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</si>
  <si>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</si>
  <si>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</si>
  <si>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</si>
  <si>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</si>
  <si>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</si>
  <si>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</si>
  <si>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</si>
  <si>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</si>
  <si>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</si>
  <si>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</si>
  <si>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</si>
  <si>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</si>
  <si>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</si>
  <si>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</si>
  <si>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</si>
  <si>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</si>
  <si>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</si>
  <si>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</si>
  <si>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</si>
  <si>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</si>
  <si>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</si>
  <si>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</si>
  <si>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</si>
  <si>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</si>
  <si>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</si>
  <si>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</si>
  <si>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</si>
  <si>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</si>
  <si>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</si>
  <si>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</si>
  <si>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</si>
  <si>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</si>
  <si>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</si>
  <si>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</si>
  <si>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</si>
  <si>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</si>
  <si>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</si>
  <si>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</si>
  <si>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</si>
  <si>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</si>
  <si>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</si>
  <si>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</si>
  <si>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</si>
  <si>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</si>
  <si>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</si>
  <si>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</si>
  <si>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</si>
  <si>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</si>
  <si>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</si>
  <si>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</si>
  <si>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</si>
  <si>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</si>
  <si>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</si>
  <si>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</si>
  <si>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</si>
  <si>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</si>
  <si>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</si>
  <si>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</si>
  <si>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</si>
  <si>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</si>
  <si>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</si>
  <si>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</si>
  <si>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</si>
  <si>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</si>
  <si>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</si>
  <si>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</si>
  <si>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</si>
  <si>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</si>
  <si>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</si>
  <si>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</si>
  <si>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</si>
  <si>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</si>
  <si>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</si>
  <si>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</si>
  <si>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</si>
  <si>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</si>
  <si>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</si>
  <si>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</si>
  <si>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</si>
  <si>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</si>
  <si>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</si>
  <si>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</si>
  <si>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</si>
  <si>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</si>
  <si>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</si>
  <si>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</si>
  <si>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</si>
  <si>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</si>
  <si>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</si>
  <si>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</si>
  <si>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</si>
  <si>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</si>
  <si>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</si>
  <si>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</si>
  <si>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</si>
  <si>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</si>
  <si>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</si>
  <si>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</si>
  <si>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</si>
  <si>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</si>
  <si>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</si>
  <si>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</si>
  <si>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</si>
  <si>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</si>
  <si>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</si>
  <si>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</si>
  <si>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</si>
  <si>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</si>
  <si>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</si>
  <si>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</si>
  <si>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</si>
  <si>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</si>
  <si>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</si>
  <si>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</si>
  <si>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</si>
  <si>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</si>
  <si>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</si>
  <si>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</si>
  <si>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</si>
  <si>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</si>
  <si>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</si>
  <si>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</si>
  <si>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</si>
  <si>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</si>
  <si>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</si>
  <si>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</si>
  <si>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</si>
  <si>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</si>
  <si>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</si>
  <si>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</si>
  <si>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</si>
  <si>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</si>
  <si>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</si>
  <si>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</si>
  <si>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</si>
  <si>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</si>
  <si>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</si>
  <si>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</si>
  <si>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</si>
  <si>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</si>
  <si>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</si>
  <si>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</si>
  <si>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</si>
  <si>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</si>
  <si>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</si>
  <si>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</si>
  <si>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</si>
  <si>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</si>
  <si>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</si>
  <si>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</si>
  <si>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</si>
  <si>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</si>
  <si>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</si>
  <si>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</si>
  <si>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</si>
  <si>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</si>
  <si>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</si>
  <si>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</si>
  <si>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</si>
  <si>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</si>
  <si>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</si>
  <si>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</si>
  <si>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</si>
  <si>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</si>
  <si>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</si>
  <si>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</si>
  <si>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</si>
  <si>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</si>
  <si>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</si>
  <si>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</si>
  <si>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</si>
  <si>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</si>
  <si>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</si>
  <si>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</si>
  <si>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</si>
  <si>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</si>
  <si>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</si>
  <si>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</si>
  <si>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</si>
  <si>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</si>
  <si>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</si>
  <si>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</si>
  <si>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</si>
  <si>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</si>
  <si>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</si>
  <si>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</si>
  <si>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</si>
  <si>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</si>
  <si>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</si>
  <si>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</si>
  <si>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</si>
  <si>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</si>
  <si>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</si>
  <si>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</si>
  <si>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</si>
  <si>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</si>
  <si>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</si>
  <si>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</si>
  <si>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</si>
  <si>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</si>
  <si>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</si>
  <si>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</si>
  <si>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</si>
  <si>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</si>
  <si>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</si>
  <si>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</si>
  <si>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</si>
  <si>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</si>
  <si>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</si>
  <si>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</si>
  <si>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</si>
  <si>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</si>
  <si>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</si>
  <si>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</si>
  <si>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</si>
  <si>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</si>
  <si>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</si>
  <si>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</si>
  <si>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</si>
  <si>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</si>
  <si>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</si>
  <si>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</si>
  <si>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</si>
  <si>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</si>
  <si>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</si>
  <si>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</si>
  <si>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</si>
  <si>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</si>
  <si>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</si>
  <si>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</si>
  <si>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</si>
  <si>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</si>
  <si>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</si>
  <si>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</si>
  <si>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</si>
  <si>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</si>
  <si>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</si>
  <si>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</si>
  <si>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</si>
  <si>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</si>
  <si>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</si>
  <si>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</si>
  <si>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</si>
  <si>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</si>
  <si>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</si>
  <si>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</si>
  <si>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</si>
  <si>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</si>
  <si>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</si>
  <si>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</si>
  <si>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</si>
  <si>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</si>
  <si>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</si>
  <si>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</si>
  <si>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</si>
  <si>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</si>
  <si>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</si>
  <si>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</si>
  <si>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</si>
  <si>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</si>
  <si>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</si>
  <si>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</si>
  <si>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</si>
  <si>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</si>
  <si>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</si>
  <si>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</si>
  <si>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</si>
  <si>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</si>
  <si>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</si>
  <si>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</si>
  <si>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</si>
  <si>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</si>
  <si>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</si>
  <si>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</si>
  <si>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</si>
  <si>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</si>
  <si>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</si>
  <si>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</si>
  <si>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</si>
  <si>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</si>
  <si>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</si>
  <si>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</si>
  <si>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</si>
  <si>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</si>
  <si>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</si>
  <si>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</si>
  <si>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</si>
  <si>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</si>
  <si>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</si>
  <si>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</si>
  <si>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</si>
  <si>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</si>
  <si>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</si>
  <si>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</si>
  <si>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</si>
  <si>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</si>
  <si>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</si>
  <si>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</si>
  <si>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</si>
  <si>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</si>
  <si>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</si>
  <si>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</si>
  <si>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</si>
  <si>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</si>
  <si>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</si>
  <si>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</si>
  <si>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</si>
  <si>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</si>
  <si>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</si>
  <si>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</si>
  <si>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</si>
  <si>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</si>
  <si>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</si>
  <si>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</si>
  <si>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</si>
  <si>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</si>
  <si>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</si>
  <si>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</si>
  <si>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</si>
  <si>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</si>
  <si>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</si>
  <si>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</si>
  <si>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</si>
  <si>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</si>
  <si>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</si>
  <si>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</si>
  <si>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</si>
  <si>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</si>
  <si>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</si>
  <si>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</si>
  <si>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</si>
  <si>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</si>
  <si>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</si>
  <si>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</si>
  <si>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</si>
  <si>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</si>
  <si>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</si>
  <si>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</si>
  <si>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</si>
  <si>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</si>
  <si>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</si>
  <si>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</si>
  <si>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</si>
  <si>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</si>
  <si>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</si>
  <si>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</si>
  <si>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</si>
  <si>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</si>
  <si>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</si>
  <si>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</si>
  <si>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</si>
  <si>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</si>
  <si>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</si>
  <si>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</si>
  <si>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</si>
  <si>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</si>
  <si>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</si>
  <si>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</si>
  <si>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</si>
  <si>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</si>
  <si>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</si>
  <si>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</si>
  <si>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</si>
  <si>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</si>
  <si>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</si>
  <si>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</si>
  <si>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</si>
  <si>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</si>
  <si>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</si>
  <si>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</si>
  <si>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</si>
  <si>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</si>
  <si>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</si>
  <si>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</si>
  <si>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</si>
  <si>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</si>
  <si>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</si>
  <si>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</si>
  <si>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</si>
  <si>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</si>
  <si>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</si>
  <si>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</si>
  <si>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</si>
  <si>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</si>
  <si>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</si>
  <si>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</si>
  <si>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</si>
  <si>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</si>
  <si>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</si>
  <si>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</si>
  <si>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</si>
  <si>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</si>
  <si>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</si>
  <si>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</si>
  <si>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</si>
  <si>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</si>
  <si>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</si>
  <si>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</si>
  <si>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</si>
  <si>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</si>
  <si>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</si>
  <si>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</si>
  <si>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</si>
  <si>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</si>
  <si>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</si>
  <si>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</si>
  <si>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</si>
  <si>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</si>
  <si>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</si>
  <si>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</si>
  <si>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</si>
  <si>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</si>
  <si>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</si>
  <si>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</si>
  <si>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</si>
  <si>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</si>
  <si>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</si>
  <si>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</si>
  <si>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</si>
  <si>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</si>
  <si>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</si>
  <si>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</si>
  <si>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</si>
  <si>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</si>
  <si>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</si>
  <si>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</si>
  <si>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</si>
  <si>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</si>
  <si>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</si>
  <si>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</si>
  <si>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</si>
  <si>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</si>
  <si>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</si>
  <si>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</si>
  <si>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</si>
  <si>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</si>
  <si>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</si>
  <si>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</si>
  <si>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</si>
  <si>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</si>
  <si>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</si>
  <si>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</si>
  <si>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</si>
  <si>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</si>
  <si>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</si>
  <si>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</si>
  <si>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</si>
  <si>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</si>
  <si>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</si>
  <si>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</si>
  <si>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</si>
  <si>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</si>
  <si>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</si>
  <si>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</si>
  <si>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</si>
  <si>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</si>
  <si>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</si>
  <si>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</si>
  <si>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</si>
  <si>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</si>
  <si>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</si>
  <si>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</si>
  <si>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</si>
  <si>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</si>
  <si>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</si>
  <si>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</si>
  <si>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</si>
  <si>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</si>
  <si>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</si>
  <si>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</si>
  <si>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</si>
  <si>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</si>
  <si>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</si>
  <si>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</si>
  <si>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</si>
  <si>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</si>
  <si>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</si>
  <si>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</si>
  <si>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</si>
  <si>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</si>
  <si>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</si>
  <si>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</si>
  <si>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</si>
  <si>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</si>
  <si>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</si>
  <si>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</si>
  <si>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</si>
  <si>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</si>
  <si>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</si>
  <si>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</si>
  <si>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</si>
  <si>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</si>
  <si>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</si>
  <si>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</si>
  <si>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</si>
  <si>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</si>
  <si>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</si>
  <si>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</si>
  <si>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</si>
  <si>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</si>
  <si>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</si>
  <si>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</si>
  <si>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</si>
  <si>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</si>
  <si>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</si>
  <si>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</si>
  <si>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</si>
  <si>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</si>
  <si>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</si>
  <si>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</si>
  <si>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</si>
  <si>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</si>
  <si>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</si>
  <si>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</si>
  <si>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</si>
  <si>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</si>
  <si>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</si>
  <si>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</si>
  <si>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</si>
  <si>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</si>
  <si>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</si>
  <si>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</si>
  <si>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</si>
  <si>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</si>
  <si>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</si>
  <si>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</si>
  <si>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</si>
  <si>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</si>
  <si>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</si>
  <si>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</si>
  <si>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</si>
  <si>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</si>
  <si>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</si>
  <si>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</si>
  <si>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</si>
  <si>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</si>
  <si>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</si>
  <si>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</si>
  <si>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</si>
  <si>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</si>
  <si>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</si>
  <si>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</si>
  <si>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</si>
  <si>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</si>
  <si>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</si>
  <si>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</si>
  <si>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</si>
  <si>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</si>
  <si>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</si>
  <si>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</si>
  <si>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</si>
  <si>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</si>
  <si>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</si>
  <si>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</si>
  <si>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</si>
  <si>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</si>
  <si>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</si>
  <si>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</si>
  <si>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</si>
  <si>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</si>
  <si>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</si>
  <si>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</si>
  <si>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</si>
  <si>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</si>
  <si>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</si>
  <si>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</si>
  <si>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</si>
  <si>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</si>
  <si>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</si>
  <si>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</si>
  <si>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</si>
  <si>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</si>
  <si>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</si>
  <si>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</si>
  <si>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</si>
  <si>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</si>
  <si>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</si>
  <si>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</si>
  <si>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</si>
  <si>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</si>
  <si>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</si>
  <si>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</si>
  <si>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</si>
  <si>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</si>
  <si>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</si>
  <si>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</si>
  <si>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</si>
  <si>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</si>
  <si>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</si>
  <si>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</si>
  <si>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</si>
  <si>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</si>
  <si>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</si>
  <si>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</si>
  <si>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</si>
  <si>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</si>
  <si>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</si>
  <si>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</si>
  <si>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</si>
  <si>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</si>
  <si>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</si>
  <si>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</si>
  <si>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</si>
  <si>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</si>
  <si>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</si>
  <si>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</si>
  <si>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</si>
  <si>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</si>
  <si>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</si>
  <si>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</si>
  <si>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</si>
  <si>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</si>
  <si>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</si>
  <si>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</si>
  <si>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</si>
  <si>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</si>
  <si>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</si>
  <si>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</si>
  <si>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</si>
  <si>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</si>
  <si>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</si>
  <si>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</si>
  <si>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</si>
  <si>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</si>
  <si>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</si>
  <si>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</si>
  <si>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</si>
  <si>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</si>
  <si>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</si>
  <si>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</si>
  <si>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</si>
  <si>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</si>
  <si>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</si>
  <si>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</si>
  <si>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</si>
  <si>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</si>
  <si>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</si>
  <si>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</si>
  <si>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</si>
  <si>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</si>
  <si>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</si>
  <si>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</si>
  <si>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</si>
  <si>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</si>
  <si>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</si>
  <si>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</si>
  <si>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</si>
  <si>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</si>
  <si>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</si>
  <si>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</si>
  <si>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</si>
  <si>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</si>
  <si>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</si>
  <si>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</si>
  <si>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</si>
  <si>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</si>
  <si>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</si>
  <si>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</si>
  <si>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</si>
  <si>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</si>
  <si>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</si>
  <si>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</si>
  <si>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</si>
  <si>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</si>
  <si>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</si>
  <si>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</si>
  <si>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</si>
  <si>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</si>
  <si>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</si>
  <si>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</si>
  <si>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</si>
  <si>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</si>
  <si>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</si>
  <si>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</si>
  <si>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</si>
  <si>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</si>
  <si>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</si>
  <si>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</si>
  <si>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</si>
  <si>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</si>
  <si>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</si>
  <si>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</si>
  <si>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</si>
  <si>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</si>
  <si>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</si>
  <si>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</si>
  <si>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</si>
  <si>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</si>
  <si>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</si>
  <si>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</si>
  <si>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</si>
  <si>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</si>
  <si>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</si>
  <si>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</si>
  <si>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</si>
  <si>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</si>
  <si>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</si>
  <si>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</si>
  <si>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</si>
  <si>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</si>
  <si>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</si>
  <si>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</si>
  <si>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</si>
  <si>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</si>
  <si>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</si>
  <si>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</si>
  <si>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</si>
  <si>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</si>
  <si>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</si>
  <si>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</si>
  <si>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</si>
  <si>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</si>
  <si>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</si>
  <si>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</si>
  <si>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</si>
  <si>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</si>
  <si>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</si>
  <si>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</si>
  <si>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</si>
  <si>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</si>
  <si>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</si>
  <si>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</si>
  <si>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</si>
  <si>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</si>
  <si>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</si>
  <si>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</si>
  <si>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</si>
  <si>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</si>
  <si>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</si>
  <si>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</si>
  <si>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</si>
  <si>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</si>
  <si>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</si>
  <si>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</si>
  <si>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</si>
  <si>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</si>
  <si>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</si>
  <si>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</si>
  <si>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</si>
  <si>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</si>
  <si>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</si>
  <si>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</si>
  <si>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</si>
  <si>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</si>
  <si>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</si>
  <si>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</si>
  <si>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</si>
  <si>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</si>
  <si>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</si>
  <si>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</si>
  <si>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</si>
  <si>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</si>
  <si>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</si>
  <si>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</si>
  <si>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</si>
  <si>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</si>
  <si>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</si>
  <si>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</si>
  <si>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</si>
  <si>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</si>
  <si>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</si>
  <si>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</si>
  <si>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</si>
  <si>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</si>
  <si>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</si>
  <si>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</si>
  <si>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</si>
  <si>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</si>
  <si>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</si>
  <si>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</si>
  <si>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</si>
  <si>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</si>
  <si>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</si>
  <si>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</si>
  <si>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</si>
  <si>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</si>
  <si>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</si>
  <si>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</si>
  <si>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</si>
  <si>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</si>
  <si>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</si>
  <si>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</si>
  <si>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</si>
  <si>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</si>
  <si>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</si>
  <si>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</si>
  <si>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</si>
  <si>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</si>
  <si>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</si>
  <si>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</si>
  <si>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</si>
  <si>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</si>
  <si>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</si>
  <si>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</si>
  <si>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</si>
  <si>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</si>
  <si>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</si>
  <si>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</si>
  <si>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</si>
  <si>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</si>
  <si>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</si>
  <si>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</si>
  <si>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</si>
  <si>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</si>
  <si>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</si>
  <si>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</si>
  <si>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</si>
  <si>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</si>
  <si>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</si>
  <si>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</si>
  <si>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</si>
  <si>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</si>
  <si>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</si>
  <si>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</si>
  <si>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</si>
  <si>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</si>
  <si>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</si>
  <si>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</si>
  <si>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</si>
  <si>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</si>
  <si>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</si>
  <si>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</si>
  <si>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</si>
  <si>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</si>
  <si>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</si>
  <si>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</si>
  <si>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</si>
  <si>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</si>
  <si>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</si>
  <si>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</si>
  <si>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</si>
  <si>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</si>
  <si>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</si>
  <si>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</si>
  <si>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</si>
  <si>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</si>
  <si>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</si>
  <si>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</si>
  <si>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</si>
  <si>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</si>
  <si>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</si>
  <si>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</si>
  <si>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</si>
  <si>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</si>
  <si>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</si>
  <si>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</si>
  <si>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</si>
  <si>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</si>
  <si>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</si>
  <si>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</si>
  <si>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</si>
  <si>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</si>
  <si>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</si>
  <si>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</si>
  <si>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</si>
  <si>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</si>
  <si>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</si>
  <si>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</si>
  <si>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</si>
  <si>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</si>
  <si>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</si>
  <si>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</si>
  <si>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</si>
  <si>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</si>
  <si>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</si>
  <si>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</si>
  <si>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</si>
  <si>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</si>
  <si>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</si>
  <si>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</si>
  <si>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</si>
  <si>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</si>
  <si>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</si>
  <si>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</si>
  <si>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</si>
  <si>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</si>
  <si>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</si>
  <si>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</si>
  <si>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</si>
  <si>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</si>
  <si>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</si>
  <si>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</si>
  <si>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</si>
  <si>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</si>
  <si>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</si>
  <si>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</si>
  <si>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</si>
  <si>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</si>
  <si>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</si>
  <si>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</si>
  <si>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</si>
  <si>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</si>
  <si>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</si>
  <si>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</si>
  <si>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</si>
  <si>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</si>
  <si>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</si>
  <si>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</si>
  <si>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</si>
  <si>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</si>
  <si>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</si>
  <si>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</si>
  <si>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</si>
  <si>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</si>
  <si>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</si>
  <si>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</si>
  <si>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</si>
  <si>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</si>
  <si>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</si>
  <si>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</si>
  <si>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</si>
  <si>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</si>
  <si>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</si>
  <si>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</si>
  <si>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</si>
  <si>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</si>
  <si>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</si>
  <si>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</si>
  <si>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</si>
  <si>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</si>
  <si>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</si>
  <si>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</si>
  <si>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</si>
  <si>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</si>
  <si>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</si>
  <si>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</si>
  <si>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</si>
  <si>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</si>
  <si>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</si>
  <si>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</si>
  <si>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</si>
  <si>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</si>
  <si>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</si>
  <si>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</si>
  <si>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</si>
  <si>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</si>
  <si>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</si>
  <si>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</si>
  <si>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</si>
  <si>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</si>
  <si>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</si>
  <si>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</si>
  <si>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</si>
  <si>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</si>
  <si>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</si>
  <si>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</si>
  <si>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</si>
  <si>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</si>
  <si>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</si>
  <si>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</si>
  <si>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</si>
  <si>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</si>
  <si>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</si>
  <si>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</si>
  <si>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</si>
  <si>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</si>
  <si>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</si>
  <si>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</si>
  <si>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</si>
  <si>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</si>
  <si>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</si>
  <si>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</si>
  <si>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</si>
  <si>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</si>
  <si>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</si>
  <si>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</si>
  <si>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</si>
  <si>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</si>
  <si>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</si>
  <si>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</si>
  <si>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</si>
  <si>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</si>
  <si>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</si>
  <si>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</si>
  <si>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</si>
  <si>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</si>
  <si>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</si>
  <si>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</si>
  <si>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</si>
  <si>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</si>
  <si>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</si>
  <si>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</si>
  <si>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</si>
  <si>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</si>
  <si>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</si>
  <si>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</si>
  <si>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</si>
  <si>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</si>
  <si>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</si>
  <si>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</si>
  <si>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</si>
  <si>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</si>
  <si>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</si>
  <si>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</si>
  <si>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</si>
  <si>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</si>
  <si>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</si>
  <si>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</si>
  <si>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</si>
  <si>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</si>
  <si>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</si>
  <si>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</si>
  <si>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</si>
  <si>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</si>
  <si>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</si>
  <si>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</si>
  <si>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</si>
  <si>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</si>
  <si>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</si>
  <si>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</si>
  <si>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</si>
  <si>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</si>
  <si>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</si>
  <si>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</si>
  <si>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</si>
  <si>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</si>
  <si>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</si>
  <si>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</si>
  <si>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</si>
  <si>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</si>
  <si>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</si>
  <si>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</si>
  <si>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</si>
  <si>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</si>
  <si>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</si>
  <si>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</si>
  <si>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</si>
  <si>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</si>
  <si>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</si>
  <si>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</si>
  <si>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</si>
  <si>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</si>
  <si>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</si>
  <si>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</si>
  <si>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</si>
  <si>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</si>
  <si>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</si>
  <si>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</si>
  <si>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</si>
  <si>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</si>
  <si>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</si>
  <si>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</si>
  <si>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</si>
  <si>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</si>
  <si>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</si>
  <si>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</si>
  <si>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</si>
  <si>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</si>
  <si>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</si>
  <si>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</si>
  <si>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</si>
  <si>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</si>
  <si>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</si>
  <si>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</si>
  <si>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</si>
  <si>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</si>
  <si>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</si>
  <si>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</si>
  <si>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</si>
  <si>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</si>
  <si>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</si>
  <si>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</si>
  <si>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</si>
  <si>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</si>
  <si>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</si>
  <si>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</si>
  <si>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</si>
  <si>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</si>
  <si>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</si>
  <si>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</si>
  <si>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</si>
  <si>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</si>
  <si>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</si>
  <si>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</si>
  <si>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</si>
  <si>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</si>
  <si>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</si>
  <si>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</si>
  <si>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</si>
  <si>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</si>
  <si>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</si>
  <si>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</si>
  <si>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</si>
  <si>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</si>
  <si>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</si>
  <si>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</si>
  <si>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</si>
  <si>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</si>
  <si>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</si>
  <si>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</si>
  <si>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</si>
  <si>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</si>
  <si>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</si>
  <si>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</si>
  <si>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</si>
  <si>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</si>
  <si>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</si>
  <si>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</si>
  <si>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</si>
  <si>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</si>
  <si>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</si>
  <si>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</si>
  <si>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</si>
  <si>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</si>
  <si>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</si>
  <si>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</si>
  <si>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</si>
  <si>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</si>
  <si>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</si>
  <si>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</si>
  <si>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</si>
  <si>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</si>
  <si>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</si>
  <si>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</si>
  <si>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</si>
  <si>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</si>
  <si>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</si>
  <si>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</si>
  <si>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</si>
  <si>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</si>
  <si>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</si>
  <si>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</si>
  <si>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</si>
  <si>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</si>
  <si>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</si>
  <si>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</si>
  <si>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</si>
  <si>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</si>
  <si>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</si>
  <si>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</si>
  <si>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</si>
  <si>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</si>
  <si>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</si>
  <si>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</si>
  <si>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</si>
  <si>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</si>
  <si>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</si>
  <si>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</si>
  <si>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</si>
  <si>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</si>
  <si>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</si>
  <si>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</si>
  <si>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</si>
  <si>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</si>
  <si>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</si>
  <si>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</si>
  <si>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</si>
  <si>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</si>
  <si>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</si>
  <si>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</si>
  <si>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</si>
  <si>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</si>
  <si>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</si>
  <si>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</si>
  <si>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</si>
  <si>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</si>
  <si>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</si>
  <si>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</si>
  <si>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</si>
  <si>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</si>
  <si>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</si>
  <si>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</si>
  <si>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</si>
  <si>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</si>
  <si>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</si>
  <si>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</si>
  <si>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</si>
  <si>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</si>
  <si>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</si>
  <si>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</si>
  <si>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</si>
  <si>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</si>
  <si>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</si>
  <si>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</si>
  <si>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</si>
  <si>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</si>
  <si>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</si>
  <si>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</si>
  <si>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</si>
  <si>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</si>
  <si>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</si>
  <si>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</si>
  <si>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</si>
  <si>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</si>
  <si>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</si>
  <si>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</si>
  <si>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</si>
  <si>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</si>
  <si>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</si>
  <si>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</si>
  <si>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</si>
  <si>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</si>
  <si>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</si>
  <si>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</si>
  <si>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</si>
  <si>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</si>
  <si>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</si>
  <si>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</si>
  <si>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</si>
  <si>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</si>
  <si>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</si>
  <si>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</si>
  <si>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</si>
  <si>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</si>
  <si>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</si>
  <si>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</si>
  <si>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</si>
  <si>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</si>
  <si>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</si>
  <si>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</si>
  <si>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</si>
  <si>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</si>
  <si>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</si>
  <si>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</si>
  <si>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</si>
  <si>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</si>
  <si>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</si>
  <si>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</si>
  <si>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</si>
  <si>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</si>
  <si>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</si>
  <si>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</si>
  <si>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</si>
  <si>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</si>
  <si>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</si>
  <si>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</si>
  <si>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</si>
  <si>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</si>
  <si>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</si>
  <si>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</si>
  <si>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</si>
  <si>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</si>
  <si>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</si>
  <si>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</si>
  <si>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</si>
  <si>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</si>
  <si>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</si>
  <si>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</si>
  <si>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</si>
  <si>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</si>
  <si>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</si>
  <si>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</si>
  <si>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</si>
  <si>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</si>
  <si>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</si>
  <si>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</si>
  <si>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</si>
  <si>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</si>
  <si>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</si>
  <si>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</si>
  <si>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</si>
  <si>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</si>
  <si>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</si>
  <si>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</si>
  <si>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</si>
  <si>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</si>
  <si>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</si>
  <si>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</si>
  <si>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</si>
  <si>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</si>
  <si>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</si>
  <si>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</si>
  <si>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</si>
  <si>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</si>
  <si>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</si>
  <si>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</si>
  <si>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</si>
  <si>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</si>
  <si>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</si>
  <si>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</si>
  <si>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</si>
  <si>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</si>
  <si>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</si>
  <si>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</si>
  <si>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</si>
  <si>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</si>
  <si>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</si>
  <si>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</si>
  <si>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</si>
  <si>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</si>
  <si>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</si>
  <si>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</si>
  <si>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</si>
  <si>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</si>
  <si>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</si>
  <si>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</si>
  <si>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</si>
  <si>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</si>
  <si>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</si>
  <si>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</si>
  <si>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</si>
  <si>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</si>
  <si>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</si>
  <si>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</si>
  <si>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</si>
  <si>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</si>
  <si>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</si>
  <si>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</si>
  <si>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</si>
  <si>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</si>
  <si>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</si>
  <si>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</si>
  <si>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</si>
  <si>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</si>
  <si>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</si>
  <si>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</si>
  <si>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</si>
  <si>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</si>
  <si>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</si>
  <si>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</si>
  <si>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</si>
  <si>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</si>
  <si>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</si>
  <si>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</si>
  <si>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</si>
  <si>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</si>
  <si>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</si>
  <si>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</si>
  <si>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</si>
  <si>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</si>
  <si>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</si>
  <si>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</si>
  <si>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</si>
  <si>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</si>
  <si>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</si>
  <si>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</si>
  <si>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</si>
  <si>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</si>
  <si>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</si>
  <si>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</si>
  <si>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</si>
  <si>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</si>
  <si>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</si>
  <si>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</si>
  <si>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</si>
  <si>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</si>
  <si>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</si>
  <si>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</si>
  <si>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</si>
  <si>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</si>
  <si>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</si>
  <si>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</si>
  <si>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</si>
  <si>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</si>
  <si>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</si>
  <si>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</si>
  <si>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</si>
  <si>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</si>
  <si>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</si>
  <si>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</si>
  <si>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</si>
  <si>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</si>
  <si>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</si>
  <si>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</si>
  <si>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</si>
  <si>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</si>
  <si>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</si>
  <si>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</si>
  <si>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</si>
  <si>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</si>
  <si>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</si>
  <si>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</si>
  <si>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</si>
  <si>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</si>
  <si>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</si>
  <si>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</si>
  <si>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</si>
  <si>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</si>
  <si>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</si>
  <si>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</si>
  <si>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</si>
  <si>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</si>
  <si>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</si>
  <si>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</si>
  <si>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</si>
  <si>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</si>
  <si>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</si>
  <si>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</si>
  <si>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</si>
  <si>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</si>
  <si>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</si>
  <si>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</si>
  <si>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</si>
  <si>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</si>
  <si>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</si>
  <si>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</si>
  <si>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</si>
  <si>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</si>
  <si>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</si>
  <si>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</si>
  <si>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</si>
  <si>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</si>
  <si>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</si>
  <si>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</si>
  <si>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</si>
  <si>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</si>
  <si>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</si>
  <si>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</si>
  <si>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</si>
  <si>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</si>
  <si>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</si>
  <si>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</si>
  <si>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</si>
  <si>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</si>
  <si>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</si>
  <si>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</si>
  <si>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</si>
  <si>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</si>
  <si>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</si>
  <si>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</si>
  <si>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</si>
  <si>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</si>
  <si>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</si>
  <si>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</si>
  <si>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</si>
  <si>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</si>
  <si>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</si>
  <si>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</si>
  <si>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</si>
  <si>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</si>
  <si>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</si>
  <si>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</si>
  <si>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</si>
  <si>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</si>
  <si>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</si>
  <si>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</si>
  <si>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</si>
  <si>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</si>
  <si>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</si>
  <si>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</si>
  <si>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</si>
  <si>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</si>
  <si>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</si>
  <si>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</si>
  <si>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</si>
  <si>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</si>
  <si>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</si>
  <si>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</si>
  <si>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</si>
  <si>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</si>
  <si>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</si>
  <si>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</si>
  <si>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</si>
  <si>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</si>
  <si>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</si>
  <si>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</si>
  <si>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</si>
  <si>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</si>
  <si>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</si>
  <si>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</si>
  <si>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</si>
  <si>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</si>
  <si>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</si>
  <si>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</si>
  <si>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</si>
  <si>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</si>
  <si>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</si>
  <si>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</si>
  <si>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</si>
  <si>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</si>
  <si>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</si>
  <si>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</si>
  <si>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</si>
  <si>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</si>
  <si>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</si>
  <si>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</si>
  <si>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</si>
  <si>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</si>
  <si>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</si>
  <si>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</si>
  <si>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</si>
  <si>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</si>
  <si>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</si>
  <si>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</si>
  <si>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</si>
  <si>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</si>
  <si>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</si>
  <si>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</si>
  <si>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</si>
  <si>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</si>
  <si>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</si>
  <si>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</si>
  <si>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</si>
  <si>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</si>
  <si>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</si>
  <si>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</si>
  <si>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</si>
  <si>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</si>
  <si>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</si>
  <si>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</si>
  <si>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</si>
  <si>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</si>
  <si>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</si>
  <si>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</si>
  <si>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</si>
  <si>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</si>
  <si>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</si>
  <si>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</si>
  <si>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</si>
  <si>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</si>
  <si>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</si>
  <si>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</si>
  <si>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</si>
  <si>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</si>
  <si>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</si>
  <si>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</si>
  <si>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</si>
  <si>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</si>
  <si>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</si>
  <si>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</si>
  <si>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</si>
  <si>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</si>
  <si>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</si>
  <si>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</si>
  <si>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</si>
  <si>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</si>
  <si>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</si>
  <si>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</si>
  <si>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</si>
  <si>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</si>
  <si>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</si>
  <si>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</si>
  <si>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</si>
  <si>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</si>
  <si>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</si>
  <si>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</si>
  <si>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</si>
  <si>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</si>
  <si>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</si>
  <si>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</si>
  <si>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</si>
  <si>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</si>
  <si>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</si>
  <si>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</si>
  <si>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</si>
  <si>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</si>
  <si>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</si>
  <si>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</si>
  <si>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</si>
  <si>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</si>
  <si>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</si>
  <si>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</si>
  <si>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</si>
  <si>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</si>
  <si>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</si>
  <si>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</si>
  <si>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</si>
  <si>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</si>
  <si>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</si>
  <si>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</si>
  <si>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</si>
  <si>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</si>
  <si>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</si>
  <si>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</si>
  <si>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</si>
  <si>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</si>
  <si>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</si>
  <si>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</si>
  <si>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</si>
  <si>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</si>
  <si>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</si>
  <si>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</si>
  <si>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</si>
  <si>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</si>
  <si>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</si>
  <si>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</si>
  <si>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</si>
  <si>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</si>
  <si>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</si>
  <si>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</si>
  <si>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</si>
  <si>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</si>
  <si>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</si>
  <si>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</si>
  <si>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</si>
  <si>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</si>
  <si>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</si>
  <si>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</si>
  <si>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</si>
  <si>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</si>
  <si>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</si>
  <si>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</si>
  <si>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</si>
  <si>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</si>
  <si>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</si>
  <si>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</si>
  <si>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</si>
  <si>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</si>
  <si>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</si>
  <si>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</si>
  <si>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</si>
  <si>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</si>
  <si>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</si>
  <si>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</si>
  <si>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</si>
  <si>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</si>
  <si>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</si>
  <si>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</si>
  <si>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</si>
  <si>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</si>
  <si>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</si>
  <si>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</si>
  <si>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</si>
  <si>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</si>
  <si>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</si>
  <si>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</si>
  <si>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</si>
  <si>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</si>
  <si>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</si>
  <si>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</si>
  <si>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</si>
  <si>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</si>
  <si>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</si>
  <si>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</si>
  <si>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</si>
  <si>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</si>
  <si>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</si>
  <si>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</si>
  <si>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</si>
  <si>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</si>
  <si>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</si>
  <si>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</si>
  <si>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</si>
  <si>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</si>
  <si>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</si>
  <si>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</si>
  <si>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</si>
  <si>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</si>
  <si>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</si>
  <si>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</si>
  <si>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</si>
  <si>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</si>
  <si>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</si>
  <si>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</si>
  <si>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</si>
  <si>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</si>
  <si>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</si>
  <si>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</si>
  <si>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</si>
  <si>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</si>
  <si>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</si>
  <si>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</si>
  <si>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</si>
  <si>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</si>
  <si>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</si>
  <si>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</si>
  <si>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</si>
  <si>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</si>
  <si>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</si>
  <si>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</si>
  <si>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</si>
  <si>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</si>
  <si>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</si>
  <si>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</si>
  <si>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</si>
  <si>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</si>
  <si>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</si>
  <si>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</si>
  <si>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</si>
  <si>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</si>
  <si>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</si>
  <si>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</si>
  <si>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</si>
  <si>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</si>
  <si>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</si>
  <si>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</si>
  <si>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</si>
  <si>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</si>
  <si>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</si>
  <si>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</si>
  <si>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</si>
  <si>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</si>
  <si>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</si>
  <si>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</si>
  <si>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</si>
  <si>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</si>
  <si>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</si>
  <si>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</si>
  <si>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</si>
  <si>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</si>
  <si>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</si>
  <si>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</si>
  <si>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</si>
  <si>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</si>
  <si>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</si>
  <si>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</si>
  <si>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</si>
  <si>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</si>
  <si>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</si>
  <si>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</si>
  <si>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</si>
  <si>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</si>
  <si>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</si>
  <si>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</si>
  <si>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</si>
  <si>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</si>
  <si>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</si>
  <si>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</si>
  <si>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</si>
  <si>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</si>
  <si>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</si>
  <si>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</si>
  <si>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</si>
  <si>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</si>
  <si>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</si>
  <si>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</si>
  <si>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</si>
  <si>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</si>
  <si>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</si>
  <si>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</si>
  <si>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</si>
  <si>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</si>
  <si>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</si>
  <si>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</si>
  <si>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</si>
  <si>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</si>
  <si>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</si>
  <si>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</si>
  <si>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</si>
  <si>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</si>
  <si>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</si>
  <si>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</si>
  <si>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</si>
  <si>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</si>
  <si>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</si>
  <si>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</si>
  <si>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</si>
  <si>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</si>
  <si>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</si>
  <si>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</si>
  <si>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</si>
  <si>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</si>
  <si>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</si>
  <si>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</si>
  <si>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</si>
  <si>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</si>
  <si>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</si>
  <si>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</si>
  <si>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</si>
  <si>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</si>
  <si>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</si>
  <si>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</si>
  <si>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</si>
  <si>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</si>
  <si>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</si>
  <si>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</si>
  <si>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</si>
  <si>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</si>
  <si>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</si>
  <si>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</si>
  <si>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</si>
  <si>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</si>
  <si>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</si>
  <si>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</si>
  <si>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</si>
  <si>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</si>
  <si>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</si>
  <si>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</si>
  <si>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</si>
  <si>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</si>
  <si>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</si>
  <si>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</si>
  <si>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</si>
  <si>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</si>
  <si>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</si>
  <si>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</si>
  <si>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</si>
  <si>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</si>
  <si>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</si>
  <si>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</si>
  <si>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</si>
  <si>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</si>
  <si>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</si>
  <si>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</si>
  <si>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</si>
  <si>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</si>
  <si>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</si>
  <si>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</si>
  <si>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</si>
  <si>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</si>
  <si>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</si>
  <si>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</si>
  <si>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</si>
  <si>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</si>
  <si>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</si>
  <si>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</si>
  <si>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</si>
  <si>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</si>
  <si>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</si>
  <si>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</si>
  <si>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</si>
  <si>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</si>
  <si>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</si>
  <si>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</si>
  <si>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</si>
  <si>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</si>
  <si>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</si>
  <si>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</si>
  <si>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</si>
  <si>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</si>
  <si>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</si>
  <si>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</si>
  <si>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</si>
  <si>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</si>
  <si>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</si>
  <si>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</si>
  <si>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</si>
  <si>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</si>
  <si>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</si>
  <si>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</si>
  <si>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</si>
  <si>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</si>
  <si>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</si>
  <si>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</si>
  <si>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</si>
  <si>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</si>
  <si>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</si>
  <si>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</si>
  <si>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</si>
  <si>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</si>
  <si>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</si>
  <si>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</si>
  <si>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</si>
  <si>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</si>
  <si>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</si>
  <si>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</si>
  <si>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</si>
  <si>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</si>
  <si>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</si>
  <si>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</si>
  <si>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</si>
  <si>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</si>
  <si>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</si>
  <si>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</si>
  <si>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</si>
  <si>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</si>
  <si>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</si>
  <si>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</si>
  <si>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</si>
  <si>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</si>
  <si>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</si>
  <si>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</si>
  <si>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</si>
  <si>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</si>
  <si>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</si>
  <si>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</si>
  <si>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</si>
  <si>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</si>
  <si>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</si>
  <si>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</si>
  <si>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</si>
  <si>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</si>
  <si>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</si>
  <si>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</si>
  <si>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</si>
  <si>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</si>
  <si>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</si>
  <si>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</si>
  <si>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</si>
  <si>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</si>
  <si>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</si>
  <si>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</si>
  <si>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</si>
  <si>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</si>
  <si>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</si>
  <si>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</si>
  <si>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</si>
  <si>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</si>
  <si>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</si>
  <si>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</si>
  <si>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</si>
  <si>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</si>
  <si>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</si>
  <si>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</si>
  <si>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</si>
  <si>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</si>
  <si>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</si>
  <si>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</si>
  <si>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</si>
  <si>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</si>
  <si>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</si>
  <si>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</si>
  <si>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</si>
  <si>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</si>
  <si>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</si>
  <si>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</si>
  <si>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</si>
  <si>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</si>
  <si>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</si>
  <si>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</si>
  <si>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</si>
  <si>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</si>
  <si>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</si>
  <si>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</si>
  <si>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</si>
  <si>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</si>
  <si>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</si>
  <si>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</si>
  <si>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</si>
  <si>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</si>
  <si>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</si>
  <si>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</si>
  <si>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</si>
  <si>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</si>
  <si>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</si>
  <si>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</si>
  <si>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</si>
  <si>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</si>
  <si>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</si>
  <si>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</si>
  <si>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</si>
  <si>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</si>
  <si>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</si>
  <si>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</si>
  <si>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</si>
  <si>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</si>
  <si>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</si>
  <si>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</si>
  <si>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</si>
  <si>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</si>
  <si>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</si>
  <si>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</si>
  <si>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</si>
  <si>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</si>
  <si>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</si>
  <si>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</si>
  <si>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</si>
  <si>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</si>
  <si>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</si>
  <si>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</si>
  <si>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</si>
  <si>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</si>
  <si>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</si>
  <si>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</si>
  <si>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</si>
  <si>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</si>
  <si>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</si>
  <si>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</si>
  <si>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</si>
  <si>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</si>
  <si>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</si>
  <si>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</si>
  <si>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</si>
  <si>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</si>
  <si>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</si>
  <si>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</si>
  <si>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</si>
  <si>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</si>
  <si>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</si>
  <si>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</si>
  <si>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</si>
  <si>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</si>
  <si>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</si>
  <si>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</si>
  <si>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</si>
  <si>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</si>
  <si>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</si>
  <si>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</si>
  <si>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</si>
  <si>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</si>
  <si>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</si>
  <si>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</si>
  <si>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</si>
  <si>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</si>
  <si>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</si>
  <si>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</si>
  <si>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</si>
  <si>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</si>
  <si>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</si>
  <si>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</si>
  <si>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</si>
  <si>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</si>
  <si>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</si>
  <si>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</si>
  <si>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</si>
  <si>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</si>
  <si>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</si>
  <si>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</si>
  <si>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</si>
  <si>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</si>
  <si>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</si>
  <si>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</si>
  <si>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</si>
  <si>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</si>
  <si>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</si>
  <si>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</si>
  <si>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</si>
  <si>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</si>
  <si>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</si>
  <si>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</si>
  <si>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</si>
  <si>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</si>
  <si>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</si>
  <si>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</si>
  <si>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</si>
  <si>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</si>
  <si>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</si>
  <si>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</si>
  <si>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</si>
  <si>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</si>
  <si>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</si>
  <si>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</si>
  <si>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</si>
  <si>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</si>
  <si>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</si>
  <si>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</si>
  <si>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</si>
  <si>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</si>
  <si>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</si>
  <si>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</si>
  <si>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</si>
  <si>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</si>
  <si>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</si>
  <si>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</si>
  <si>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</si>
  <si>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</si>
  <si>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</si>
  <si>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</si>
  <si>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</si>
  <si>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</si>
  <si>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</si>
  <si>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</si>
  <si>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</si>
  <si>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</si>
  <si>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</si>
  <si>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</si>
  <si>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</si>
  <si>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</si>
  <si>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</si>
  <si>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</si>
  <si>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</si>
  <si>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</si>
  <si>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</si>
  <si>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</si>
  <si>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</si>
  <si>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</si>
  <si>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</si>
  <si>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</si>
  <si>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</si>
  <si>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</si>
  <si>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</si>
  <si>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</si>
  <si>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</si>
  <si>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</si>
  <si>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</si>
  <si>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</si>
  <si>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</si>
  <si>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</si>
  <si>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</si>
  <si>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</si>
  <si>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</si>
  <si>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</si>
  <si>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</si>
  <si>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</si>
  <si>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</si>
  <si>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</si>
  <si>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</si>
  <si>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</si>
  <si>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</si>
  <si>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</si>
  <si>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</si>
  <si>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</si>
  <si>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</si>
  <si>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</si>
  <si>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</si>
  <si>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</si>
  <si>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</si>
  <si>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</si>
  <si>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</si>
  <si>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</si>
  <si>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</si>
  <si>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</si>
  <si>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</si>
  <si>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</si>
  <si>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</si>
  <si>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</si>
  <si>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</si>
  <si>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</si>
  <si>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</si>
  <si>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</si>
  <si>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</si>
  <si>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</si>
  <si>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</si>
  <si>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</si>
  <si>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</si>
  <si>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</si>
  <si>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</si>
  <si>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</si>
  <si>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</si>
  <si>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</si>
  <si>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</si>
  <si>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</si>
  <si>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</si>
  <si>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</si>
  <si>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</si>
  <si>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</si>
  <si>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</si>
  <si>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</si>
  <si>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</si>
  <si>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</si>
  <si>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</si>
  <si>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</si>
  <si>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</si>
  <si>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</si>
  <si>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</si>
  <si>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</si>
  <si>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</si>
  <si>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</si>
  <si>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</si>
  <si>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</si>
  <si>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</si>
  <si>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</si>
  <si>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</si>
  <si>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</si>
  <si>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</si>
  <si>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</si>
  <si>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</si>
  <si>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</si>
  <si>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</si>
  <si>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</si>
  <si>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</si>
  <si>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</si>
  <si>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</si>
  <si>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</si>
  <si>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</si>
  <si>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</si>
  <si>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</si>
  <si>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</si>
  <si>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</si>
  <si>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</si>
  <si>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</si>
  <si>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</si>
  <si>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</si>
  <si>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</si>
  <si>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</si>
  <si>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</si>
  <si>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</si>
  <si>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</si>
  <si>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</si>
  <si>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</si>
  <si>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</si>
  <si>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</si>
  <si>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</si>
  <si>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</si>
  <si>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</si>
  <si>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</si>
  <si>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</si>
  <si>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</si>
  <si>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</si>
  <si>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</si>
  <si>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</si>
  <si>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</si>
  <si>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</si>
  <si>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</si>
  <si>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</si>
  <si>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</si>
  <si>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</si>
  <si>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</si>
  <si>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</si>
  <si>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</si>
  <si>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</si>
  <si>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</si>
  <si>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</si>
  <si>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</si>
  <si>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</si>
  <si>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</si>
  <si>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</si>
  <si>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</si>
  <si>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</si>
  <si>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</si>
  <si>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</si>
  <si>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</si>
  <si>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</si>
  <si>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</si>
  <si>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</si>
  <si>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</si>
  <si>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</si>
  <si>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</si>
  <si>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</si>
  <si>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</si>
  <si>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</si>
  <si>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</si>
  <si>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</si>
  <si>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</si>
  <si>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</si>
  <si>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</si>
  <si>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</si>
  <si>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</si>
  <si>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</si>
  <si>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</si>
  <si>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</si>
  <si>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</si>
  <si>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</si>
  <si>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</si>
  <si>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</si>
  <si>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</si>
  <si>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</si>
  <si>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</si>
  <si>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</si>
  <si>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</si>
  <si>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</si>
  <si>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</si>
  <si>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</si>
  <si>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</si>
  <si>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</si>
  <si>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</si>
  <si>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</si>
  <si>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</si>
  <si>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</si>
  <si>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</si>
  <si>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</si>
  <si>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</si>
  <si>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</si>
  <si>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</si>
  <si>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</si>
  <si>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</si>
  <si>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</si>
  <si>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</si>
  <si>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</si>
  <si>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</si>
  <si>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</si>
  <si>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</si>
  <si>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</si>
  <si>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</si>
  <si>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</si>
  <si>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</si>
  <si>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</si>
  <si>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</si>
  <si>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</si>
  <si>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</si>
  <si>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</si>
  <si>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</si>
  <si>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</si>
  <si>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</si>
  <si>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</si>
  <si>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</si>
  <si>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</si>
  <si>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</si>
  <si>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</si>
  <si>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</si>
  <si>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</si>
  <si>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</si>
  <si>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</si>
  <si>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</si>
  <si>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</si>
  <si>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</si>
  <si>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</si>
  <si>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</si>
  <si>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</si>
  <si>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</si>
  <si>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</si>
  <si>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</si>
  <si>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</si>
  <si>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</si>
  <si>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</si>
  <si>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</si>
  <si>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</si>
  <si>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</si>
  <si>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</si>
  <si>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</si>
  <si>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</si>
  <si>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</si>
  <si>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</si>
  <si>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</si>
  <si>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</si>
  <si>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</si>
  <si>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</si>
  <si>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</si>
  <si>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</si>
  <si>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</si>
  <si>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</si>
  <si>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</si>
  <si>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</si>
  <si>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</si>
  <si>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</si>
  <si>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</si>
  <si>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</si>
  <si>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</si>
  <si>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</si>
  <si>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</si>
  <si>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</si>
  <si>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</si>
  <si>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</si>
  <si>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</si>
  <si>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</si>
  <si>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</si>
  <si>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</si>
  <si>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</si>
  <si>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</si>
  <si>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</si>
  <si>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</si>
  <si>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</si>
  <si>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</si>
  <si>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</si>
  <si>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</si>
  <si>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</si>
  <si>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</si>
  <si>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</si>
  <si>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</si>
  <si>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</si>
  <si>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</si>
  <si>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</si>
  <si>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</si>
  <si>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</si>
  <si>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</si>
  <si>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</si>
  <si>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</si>
  <si>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</si>
  <si>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</si>
  <si>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</si>
  <si>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</si>
  <si>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</si>
  <si>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</si>
  <si>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</si>
  <si>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</si>
  <si>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</si>
  <si>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</si>
  <si>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</si>
  <si>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</si>
  <si>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</si>
  <si>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</si>
  <si>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</si>
  <si>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</si>
  <si>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</si>
  <si>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</si>
  <si>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</si>
  <si>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</si>
  <si>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</si>
  <si>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</si>
  <si>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</si>
  <si>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</si>
  <si>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</si>
  <si>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</si>
  <si>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</si>
  <si>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</si>
  <si>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</si>
  <si>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</si>
  <si>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</si>
  <si>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</si>
  <si>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</si>
  <si>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</si>
  <si>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</si>
  <si>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</si>
  <si>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</si>
  <si>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</si>
  <si>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</si>
  <si>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</si>
  <si>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</si>
  <si>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</si>
  <si>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</si>
  <si>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</si>
  <si>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</si>
  <si>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</si>
  <si>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</si>
  <si>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</si>
  <si>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</si>
  <si>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</si>
  <si>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</si>
  <si>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</si>
  <si>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</si>
  <si>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</si>
  <si>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</si>
  <si>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</si>
  <si>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</si>
  <si>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</si>
  <si>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</si>
  <si>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</si>
  <si>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</si>
  <si>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</si>
  <si>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</si>
  <si>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</si>
  <si>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</si>
  <si>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</si>
  <si>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</si>
  <si>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</si>
  <si>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</si>
  <si>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</si>
  <si>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</si>
  <si>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</si>
  <si>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</si>
  <si>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</si>
  <si>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</si>
  <si>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</si>
  <si>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</si>
  <si>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</si>
  <si>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</si>
  <si>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</si>
  <si>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</si>
  <si>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</si>
  <si>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</si>
  <si>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</si>
  <si>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</si>
  <si>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</si>
  <si>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</si>
  <si>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</si>
  <si>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</si>
  <si>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</si>
  <si>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</si>
  <si>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</si>
  <si>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</si>
  <si>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</si>
  <si>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</si>
  <si>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</si>
  <si>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</si>
  <si>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</si>
  <si>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</si>
  <si>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</si>
  <si>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</si>
  <si>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</si>
  <si>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</si>
  <si>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</si>
  <si>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</si>
  <si>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</si>
  <si>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</si>
  <si>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</si>
  <si>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</si>
  <si>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</si>
  <si>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</si>
  <si>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</si>
  <si>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</si>
  <si>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</si>
  <si>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</si>
  <si>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</si>
  <si>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</si>
  <si>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</si>
  <si>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</si>
  <si>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</si>
  <si>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</si>
  <si>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</si>
  <si>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</si>
  <si>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</si>
  <si>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</si>
  <si>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</si>
  <si>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</si>
  <si>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</si>
  <si>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</si>
  <si>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</si>
  <si>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</si>
  <si>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</si>
  <si>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</si>
  <si>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</si>
  <si>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</si>
  <si>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</si>
  <si>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</si>
  <si>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</si>
  <si>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</si>
  <si>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</si>
  <si>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</si>
  <si>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</si>
  <si>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</si>
  <si>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</si>
  <si>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</si>
  <si>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</si>
  <si>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</si>
  <si>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</si>
  <si>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</si>
  <si>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</si>
  <si>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</si>
  <si>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</si>
  <si>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</si>
  <si>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</si>
  <si>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</si>
  <si>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</si>
  <si>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</si>
  <si>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</si>
  <si>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</si>
  <si>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</si>
  <si>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</si>
  <si>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</si>
  <si>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</si>
  <si>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</si>
  <si>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</si>
  <si>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</si>
  <si>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</si>
  <si>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</si>
  <si>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</si>
  <si>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</si>
  <si>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</si>
  <si>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</si>
  <si>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</si>
  <si>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</si>
  <si>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</si>
  <si>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</si>
  <si>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</si>
  <si>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</si>
  <si>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</si>
  <si>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</si>
  <si>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</si>
  <si>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</si>
  <si>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</si>
  <si>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</si>
  <si>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</si>
  <si>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</si>
  <si>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</si>
  <si>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</si>
  <si>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</si>
  <si>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</si>
  <si>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</si>
  <si>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</si>
  <si>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</si>
  <si>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</si>
  <si>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</si>
  <si>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</si>
  <si>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</si>
  <si>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</si>
  <si>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</si>
  <si>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</si>
  <si>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</si>
  <si>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</si>
  <si>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</si>
  <si>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</si>
  <si>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</si>
  <si>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</si>
  <si>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</si>
  <si>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</si>
  <si>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</si>
  <si>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</si>
  <si>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</si>
  <si>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</si>
  <si>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</si>
  <si>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</si>
  <si>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</si>
  <si>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</si>
  <si>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</si>
  <si>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</si>
  <si>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</si>
  <si>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</si>
  <si>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</si>
  <si>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</si>
  <si>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</si>
  <si>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</si>
  <si>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</si>
  <si>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</si>
  <si>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</si>
  <si>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</si>
  <si>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</si>
  <si>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</si>
  <si>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</si>
  <si>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</si>
  <si>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</si>
  <si>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</si>
  <si>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</si>
  <si>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</si>
  <si>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</si>
  <si>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</si>
  <si>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</si>
  <si>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</si>
  <si>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</si>
  <si>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</si>
  <si>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</si>
  <si>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</si>
  <si>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</si>
  <si>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</si>
  <si>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</si>
  <si>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</si>
  <si>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</si>
  <si>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</si>
  <si>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</si>
  <si>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</si>
  <si>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</si>
  <si>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</si>
  <si>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</si>
  <si>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</si>
  <si>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</si>
  <si>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</si>
  <si>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</si>
  <si>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</si>
  <si>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</si>
  <si>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</si>
  <si>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</si>
  <si>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</si>
  <si>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</si>
  <si>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</si>
  <si>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</si>
  <si>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</si>
  <si>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</si>
  <si>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</si>
  <si>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</si>
  <si>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</si>
  <si>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</si>
  <si>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</si>
  <si>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</si>
  <si>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</si>
  <si>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</si>
  <si>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</si>
  <si>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</si>
  <si>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</si>
  <si>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</si>
  <si>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</si>
  <si>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</si>
  <si>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</si>
  <si>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</si>
  <si>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</si>
  <si>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</si>
  <si>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</si>
  <si>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</si>
  <si>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</si>
  <si>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</si>
  <si>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</si>
  <si>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</si>
  <si>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</si>
  <si>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</si>
  <si>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</si>
  <si>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</si>
  <si>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</si>
  <si>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</si>
  <si>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</si>
  <si>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</si>
  <si>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</si>
  <si>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</si>
  <si>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</si>
  <si>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</si>
  <si>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</si>
  <si>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</si>
  <si>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</si>
  <si>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</si>
  <si>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</si>
  <si>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</si>
  <si>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</si>
  <si>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</si>
  <si>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</si>
  <si>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</si>
  <si>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</si>
  <si>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</si>
  <si>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</si>
  <si>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</si>
  <si>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</si>
  <si>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</si>
  <si>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</si>
  <si>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</si>
  <si>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</si>
  <si>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</si>
  <si>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</si>
  <si>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</si>
  <si>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</si>
  <si>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</si>
  <si>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</si>
  <si>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</si>
  <si>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</si>
  <si>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</si>
  <si>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</si>
  <si>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</si>
  <si>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</si>
  <si>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</si>
  <si>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</si>
  <si>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</si>
  <si>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</si>
  <si>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</si>
  <si>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</si>
  <si>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</si>
  <si>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</si>
  <si>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</si>
  <si>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</si>
  <si>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</si>
  <si>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</si>
  <si>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</si>
  <si>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</si>
  <si>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</si>
  <si>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</si>
  <si>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</si>
  <si>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</si>
  <si>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</si>
  <si>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</si>
  <si>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</si>
  <si>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</si>
  <si>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</si>
  <si>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</si>
  <si>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</si>
  <si>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</si>
  <si>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</si>
  <si>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</si>
  <si>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</si>
  <si>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</si>
  <si>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</si>
  <si>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</si>
  <si>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</si>
  <si>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</si>
  <si>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</si>
  <si>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</si>
  <si>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</si>
  <si>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</si>
  <si>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</si>
  <si>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</si>
  <si>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</si>
  <si>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</si>
  <si>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</si>
  <si>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</si>
  <si>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</si>
  <si>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</si>
  <si>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</si>
  <si>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</si>
  <si>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</si>
  <si>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</si>
  <si>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</si>
  <si>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</si>
  <si>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</si>
  <si>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</si>
  <si>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</si>
  <si>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</si>
  <si>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</si>
  <si>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</si>
  <si>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</si>
  <si>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</si>
  <si>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</si>
  <si>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</si>
  <si>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</si>
  <si>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</si>
  <si>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</si>
  <si>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</si>
  <si>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</si>
  <si>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</si>
  <si>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</si>
  <si>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</si>
  <si>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</si>
  <si>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</si>
  <si>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</si>
  <si>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</si>
  <si>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</si>
  <si>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</si>
  <si>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</si>
  <si>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</si>
  <si>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</si>
  <si>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</si>
  <si>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</si>
  <si>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</si>
  <si>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</si>
  <si>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</si>
  <si>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</si>
  <si>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</si>
  <si>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</si>
  <si>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</si>
  <si>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</si>
  <si>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</si>
  <si>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</si>
  <si>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</si>
  <si>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</si>
  <si>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</si>
  <si>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</si>
  <si>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</si>
  <si>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</si>
  <si>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</si>
  <si>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</si>
  <si>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</si>
  <si>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</si>
  <si>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</si>
  <si>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</si>
  <si>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</si>
  <si>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</si>
  <si>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</si>
  <si>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</si>
  <si>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</si>
  <si>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</si>
  <si>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</si>
  <si>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</si>
  <si>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</si>
  <si>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</si>
  <si>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</si>
  <si>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</si>
  <si>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</si>
  <si>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</si>
  <si>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</si>
  <si>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</si>
  <si>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</si>
  <si>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</si>
  <si>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</si>
  <si>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</si>
  <si>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</si>
  <si>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</si>
  <si>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</si>
  <si>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</si>
  <si>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</si>
  <si>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</si>
  <si>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</si>
  <si>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</si>
  <si>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</si>
  <si>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</si>
  <si>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</si>
  <si>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</si>
  <si>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</si>
  <si>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</si>
  <si>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</si>
  <si>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</si>
  <si>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</si>
  <si>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</si>
  <si>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</si>
  <si>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</si>
  <si>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</si>
  <si>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</si>
  <si>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</si>
  <si>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</si>
  <si>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</si>
  <si>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</si>
  <si>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</si>
  <si>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</si>
  <si>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</si>
  <si>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</si>
  <si>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</si>
  <si>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</si>
  <si>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</si>
  <si>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</si>
  <si>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</si>
  <si>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</si>
  <si>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</si>
  <si>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</si>
  <si>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</si>
  <si>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</si>
  <si>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</si>
  <si>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</si>
  <si>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</si>
  <si>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</si>
  <si>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</si>
  <si>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</si>
  <si>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</si>
  <si>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</si>
  <si>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</si>
  <si>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</si>
  <si>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</si>
  <si>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</si>
  <si>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</si>
  <si>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</si>
  <si>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</si>
  <si>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</si>
  <si>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</si>
  <si>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</si>
  <si>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</si>
  <si>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</si>
  <si>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</si>
  <si>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</si>
  <si>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</si>
  <si>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</si>
  <si>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</si>
  <si>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</si>
  <si>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</si>
  <si>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</si>
  <si>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</si>
  <si>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</si>
  <si>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</si>
  <si>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</si>
  <si>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</si>
  <si>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</si>
  <si>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</si>
  <si>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</si>
  <si>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</si>
  <si>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</si>
  <si>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</si>
  <si>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</si>
  <si>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</si>
  <si>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</si>
  <si>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</si>
  <si>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</si>
  <si>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</si>
  <si>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</si>
  <si>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</si>
  <si>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</si>
  <si>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</si>
  <si>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</si>
  <si>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</si>
  <si>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</si>
  <si>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</si>
  <si>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</si>
  <si>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</si>
  <si>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</si>
  <si>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</si>
  <si>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</si>
  <si>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</si>
  <si>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</si>
  <si>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</si>
  <si>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</si>
  <si>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</si>
  <si>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</si>
  <si>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</si>
  <si>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</si>
  <si>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</si>
  <si>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</si>
  <si>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</si>
  <si>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</si>
  <si>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</si>
  <si>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</si>
  <si>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</si>
  <si>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</si>
  <si>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</si>
  <si>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</si>
  <si>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</si>
  <si>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</si>
  <si>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</si>
  <si>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</si>
  <si>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</si>
  <si>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</si>
  <si>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</si>
  <si>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</si>
  <si>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</si>
  <si>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</si>
  <si>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</si>
  <si>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</si>
  <si>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</si>
  <si>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</si>
  <si>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</si>
  <si>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</si>
  <si>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</si>
  <si>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</si>
  <si>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</si>
  <si>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</si>
  <si>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</si>
  <si>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</si>
  <si>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</si>
  <si>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</si>
  <si>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</si>
  <si>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</si>
  <si>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</si>
  <si>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</si>
  <si>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</si>
  <si>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</si>
  <si>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</si>
  <si>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</si>
  <si>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</si>
  <si>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</si>
  <si>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</si>
  <si>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</si>
  <si>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</si>
  <si>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</si>
  <si>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</si>
  <si>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</si>
  <si>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</si>
  <si>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</si>
  <si>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</si>
  <si>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</si>
  <si>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</si>
  <si>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</si>
  <si>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</si>
  <si>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</si>
  <si>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</si>
  <si>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</si>
  <si>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</si>
  <si>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</si>
  <si>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</si>
  <si>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</si>
  <si>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</si>
  <si>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</si>
  <si>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</si>
  <si>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</si>
  <si>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</si>
  <si>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</si>
  <si>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</si>
  <si>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</si>
  <si>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</si>
  <si>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</si>
  <si>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</si>
  <si>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</si>
  <si>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</si>
  <si>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</si>
  <si>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</si>
  <si>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</si>
  <si>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</si>
  <si>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</si>
  <si>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</si>
  <si>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</si>
  <si>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</si>
  <si>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</si>
  <si>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</si>
  <si>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</si>
  <si>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</si>
  <si>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</si>
  <si>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</si>
  <si>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</si>
  <si>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</si>
  <si>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</si>
  <si>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</si>
  <si>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</si>
  <si>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</si>
  <si>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</si>
  <si>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</si>
  <si>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</si>
  <si>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</si>
  <si>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</si>
  <si>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</si>
  <si>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</si>
  <si>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</si>
  <si>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</si>
  <si>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</si>
  <si>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</si>
  <si>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</si>
  <si>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</si>
  <si>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</si>
  <si>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</si>
  <si>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</si>
  <si>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</si>
  <si>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</si>
  <si>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</si>
  <si>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</si>
  <si>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</si>
  <si>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</si>
  <si>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</si>
  <si>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</si>
  <si>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</si>
  <si>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</si>
  <si>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</si>
  <si>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</si>
  <si>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</si>
  <si>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</si>
  <si>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</si>
  <si>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</si>
  <si>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</si>
  <si>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</si>
  <si>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</si>
  <si>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</si>
  <si>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</si>
  <si>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</si>
  <si>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</si>
  <si>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</si>
  <si>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</si>
  <si>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</si>
  <si>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</si>
  <si>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</si>
  <si>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</si>
  <si>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</si>
  <si>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</si>
  <si>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</si>
  <si>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</si>
  <si>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</si>
  <si>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</si>
  <si>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</si>
  <si>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</si>
  <si>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</si>
  <si>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</si>
  <si>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</si>
  <si>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</si>
  <si>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</si>
  <si>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</si>
  <si>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</si>
  <si>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</si>
  <si>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</si>
  <si>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</si>
  <si>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</si>
  <si>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</si>
  <si>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</si>
  <si>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</si>
  <si>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</si>
  <si>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</si>
  <si>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</si>
  <si>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</si>
  <si>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</si>
  <si>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</si>
  <si>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</si>
  <si>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</si>
  <si>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</si>
  <si>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</si>
  <si>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</si>
  <si>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</si>
  <si>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</si>
  <si>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</si>
  <si>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</si>
  <si>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</si>
  <si>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</si>
  <si>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</si>
  <si>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</si>
  <si>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</si>
  <si>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</si>
  <si>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</si>
  <si>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</si>
  <si>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</si>
  <si>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</si>
  <si>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</si>
  <si>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</si>
  <si>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</si>
  <si>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</si>
  <si>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</si>
  <si>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</si>
  <si>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</si>
  <si>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</si>
  <si>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</si>
  <si>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</si>
  <si>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</si>
  <si>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</si>
  <si>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</si>
  <si>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</si>
  <si>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</si>
  <si>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</si>
  <si>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</si>
  <si>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</si>
  <si>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</si>
  <si>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</si>
  <si>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</si>
  <si>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</si>
  <si>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</si>
  <si>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</si>
  <si>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</si>
  <si>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</si>
  <si>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</si>
  <si>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</si>
  <si>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</si>
  <si>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</si>
  <si>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</si>
  <si>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</si>
  <si>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</si>
  <si>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</si>
  <si>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</si>
  <si>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</si>
  <si>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</si>
  <si>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</si>
  <si>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</si>
  <si>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</si>
  <si>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</si>
  <si>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</si>
  <si>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</si>
  <si>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</si>
  <si>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</si>
  <si>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</si>
  <si>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</si>
  <si>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</si>
  <si>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</si>
  <si>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</si>
  <si>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</si>
  <si>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</si>
  <si>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</si>
  <si>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</si>
  <si>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</si>
  <si>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</si>
  <si>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</si>
  <si>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</si>
  <si>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</si>
  <si>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</si>
  <si>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</si>
  <si>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</si>
  <si>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</si>
  <si>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</si>
  <si>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</si>
  <si>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</si>
  <si>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</si>
  <si>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</si>
  <si>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</si>
  <si>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</si>
  <si>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</si>
  <si>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</si>
  <si>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</si>
  <si>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</si>
  <si>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</si>
  <si>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</si>
  <si>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</si>
  <si>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</si>
  <si>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</si>
  <si>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</si>
  <si>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</si>
  <si>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</si>
  <si>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</si>
  <si>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</si>
  <si>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</si>
  <si>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</si>
  <si>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</si>
  <si>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</si>
  <si>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</si>
  <si>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</si>
  <si>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</si>
  <si>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</si>
  <si>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</si>
  <si>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</si>
  <si>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</si>
  <si>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</si>
  <si>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</si>
  <si>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</si>
  <si>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</si>
  <si>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</si>
  <si>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</si>
  <si>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</si>
  <si>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</si>
  <si>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</si>
  <si>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</si>
  <si>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</si>
  <si>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</si>
  <si>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</si>
  <si>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</si>
  <si>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</si>
  <si>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</si>
  <si>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</si>
  <si>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</si>
  <si>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</si>
  <si>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</si>
  <si>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</si>
  <si>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</si>
  <si>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</si>
  <si>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</si>
  <si>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</si>
  <si>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</si>
  <si>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</si>
  <si>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</si>
  <si>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</si>
  <si>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</si>
  <si>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</si>
  <si>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</si>
  <si>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</si>
  <si>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</si>
  <si>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</si>
  <si>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</si>
  <si>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</si>
  <si>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</si>
  <si>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</si>
  <si>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</si>
  <si>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</si>
  <si>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</si>
  <si>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</si>
  <si>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</si>
  <si>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</si>
  <si>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</si>
  <si>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</si>
  <si>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</si>
  <si>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</si>
  <si>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</si>
  <si>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</si>
  <si>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</si>
  <si>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</si>
  <si>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</si>
  <si>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</si>
  <si>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</si>
  <si>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</si>
  <si>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</si>
  <si>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</si>
  <si>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</si>
  <si>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</si>
  <si>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</si>
  <si>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</si>
  <si>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</si>
  <si>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</si>
  <si>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</si>
  <si>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</si>
  <si>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</si>
  <si>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</si>
  <si>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</si>
  <si>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</si>
  <si>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</si>
  <si>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</si>
  <si>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</si>
  <si>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</si>
  <si>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</si>
  <si>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</si>
  <si>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</si>
  <si>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</si>
  <si>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</si>
  <si>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</si>
  <si>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</si>
  <si>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</si>
  <si>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</si>
  <si>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</si>
  <si>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</si>
  <si>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</si>
  <si>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</si>
  <si>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</si>
  <si>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</si>
  <si>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</si>
  <si>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</si>
  <si>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</si>
  <si>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</si>
  <si>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</si>
  <si>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</si>
  <si>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</si>
  <si>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</si>
  <si>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</si>
  <si>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</si>
  <si>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</si>
  <si>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</si>
  <si>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</si>
  <si>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</si>
  <si>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</si>
  <si>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</si>
  <si>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</si>
  <si>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</si>
  <si>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</si>
  <si>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</si>
  <si>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</si>
  <si>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</si>
  <si>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</si>
  <si>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</si>
  <si>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</si>
  <si>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</si>
  <si>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</si>
  <si>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</si>
  <si>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</si>
  <si>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</si>
  <si>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</si>
  <si>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</si>
  <si>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</si>
  <si>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</si>
  <si>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</si>
  <si>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</si>
  <si>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</si>
  <si>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</si>
  <si>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</si>
  <si>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</si>
  <si>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</si>
  <si>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</si>
  <si>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</si>
  <si>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</si>
  <si>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</si>
  <si>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</si>
  <si>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</si>
  <si>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</si>
  <si>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</si>
  <si>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</si>
  <si>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</si>
  <si>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</si>
  <si>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</si>
  <si>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</si>
  <si>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</si>
  <si>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</si>
  <si>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</si>
  <si>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</si>
  <si>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</si>
  <si>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</si>
  <si>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</si>
  <si>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</si>
  <si>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</si>
  <si>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</si>
  <si>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</si>
  <si>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</si>
  <si>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</si>
  <si>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</si>
  <si>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</si>
  <si>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</si>
  <si>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</si>
  <si>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</si>
  <si>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</si>
  <si>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</si>
  <si>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</si>
  <si>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</si>
  <si>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</si>
  <si>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</si>
  <si>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</si>
  <si>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</si>
  <si>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</si>
  <si>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</si>
  <si>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</si>
  <si>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</si>
  <si>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</si>
  <si>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</si>
  <si>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</si>
  <si>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</si>
  <si>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</si>
  <si>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</si>
  <si>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</si>
  <si>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</si>
  <si>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</si>
  <si>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</si>
  <si>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</si>
  <si>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</si>
  <si>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</si>
  <si>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</si>
  <si>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</si>
  <si>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</si>
  <si>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</si>
  <si>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</si>
  <si>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</si>
  <si>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</si>
  <si>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</si>
  <si>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</si>
  <si>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</si>
  <si>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</si>
  <si>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</si>
  <si>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</si>
  <si>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</si>
  <si>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</si>
  <si>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</si>
  <si>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</si>
  <si>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</si>
  <si>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</si>
  <si>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</si>
  <si>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</si>
  <si>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</si>
  <si>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</si>
  <si>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</si>
  <si>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</si>
  <si>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</si>
  <si>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</si>
  <si>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</si>
  <si>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</si>
  <si>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</si>
  <si>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</si>
  <si>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</si>
  <si>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</si>
  <si>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</si>
  <si>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</si>
  <si>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</si>
  <si>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</si>
  <si>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</si>
  <si>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</si>
  <si>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</si>
  <si>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</si>
  <si>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</si>
  <si>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</si>
  <si>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</si>
  <si>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</si>
  <si>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</si>
  <si>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</si>
  <si>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</si>
  <si>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</si>
  <si>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</si>
  <si>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</si>
  <si>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</si>
  <si>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</si>
  <si>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</si>
  <si>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</si>
  <si>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</si>
  <si>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</si>
  <si>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</si>
  <si>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</si>
  <si>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</si>
  <si>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</si>
  <si>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</si>
  <si>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</si>
  <si>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</si>
  <si>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</si>
  <si>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</si>
  <si>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</si>
  <si>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</si>
  <si>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</si>
  <si>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</si>
  <si>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</si>
  <si>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</si>
  <si>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</si>
  <si>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</si>
  <si>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</si>
  <si>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</si>
  <si>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</si>
  <si>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</si>
  <si>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</si>
  <si>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</si>
  <si>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</si>
  <si>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</si>
  <si>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</si>
  <si>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</si>
  <si>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</si>
  <si>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</si>
  <si>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</si>
  <si>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</si>
  <si>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</si>
  <si>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</si>
  <si>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</si>
  <si>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</si>
  <si>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</si>
  <si>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</si>
  <si>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</si>
  <si>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</si>
  <si>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</si>
  <si>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</si>
  <si>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</si>
  <si>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</si>
  <si>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</si>
  <si>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</si>
  <si>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</si>
  <si>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</si>
  <si>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</si>
  <si>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</si>
  <si>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</si>
  <si>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</si>
  <si>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</si>
  <si>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</si>
  <si>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</si>
  <si>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</si>
  <si>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</si>
  <si>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</si>
  <si>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</si>
  <si>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</si>
  <si>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</si>
  <si>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</si>
  <si>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</si>
  <si>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</si>
  <si>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</si>
  <si>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</si>
  <si>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</si>
  <si>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</si>
  <si>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</si>
  <si>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</si>
  <si>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</si>
  <si>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</si>
  <si>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</si>
  <si>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</si>
  <si>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</si>
  <si>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</si>
  <si>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</si>
  <si>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</si>
  <si>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</si>
  <si>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</si>
  <si>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</si>
  <si>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</si>
  <si>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</si>
  <si>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</si>
  <si>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</si>
  <si>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</si>
  <si>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</si>
  <si>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</si>
  <si>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</si>
  <si>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</si>
  <si>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</si>
  <si>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</si>
  <si>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</si>
  <si>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</si>
  <si>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</si>
  <si>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</si>
  <si>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</si>
  <si>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</si>
  <si>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</si>
  <si>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</si>
  <si>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</si>
  <si>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</si>
  <si>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</si>
  <si>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</si>
  <si>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</si>
  <si>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</si>
  <si>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</si>
  <si>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</si>
  <si>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</si>
  <si>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</si>
  <si>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</si>
  <si>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</si>
  <si>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</si>
  <si>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</si>
  <si>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</si>
  <si>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</si>
  <si>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</si>
  <si>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</si>
  <si>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</si>
  <si>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</si>
  <si>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</si>
  <si>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</si>
  <si>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</si>
  <si>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</si>
  <si>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</si>
  <si>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</si>
  <si>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</si>
  <si>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</si>
  <si>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</si>
  <si>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</si>
  <si>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</si>
  <si>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</si>
  <si>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</si>
  <si>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</si>
  <si>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</si>
  <si>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</si>
  <si>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</si>
  <si>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</si>
  <si>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</si>
  <si>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</si>
  <si>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</si>
  <si>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</si>
  <si>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</si>
  <si>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</si>
  <si>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</si>
  <si>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</si>
  <si>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</si>
  <si>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</si>
  <si>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</si>
  <si>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</si>
  <si>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</si>
  <si>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</si>
  <si>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</si>
  <si>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</si>
  <si>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</si>
  <si>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</si>
  <si>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</si>
  <si>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</si>
  <si>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</si>
  <si>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</si>
  <si>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</si>
  <si>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</si>
  <si>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</si>
  <si>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</si>
  <si>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</si>
  <si>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</si>
  <si>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</si>
  <si>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</si>
  <si>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</si>
  <si>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</si>
  <si>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</si>
  <si>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</si>
  <si>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</si>
  <si>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</si>
  <si>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</si>
  <si>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</si>
  <si>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</si>
  <si>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</si>
  <si>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</si>
  <si>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</si>
  <si>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</si>
  <si>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</si>
  <si>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</si>
  <si>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</si>
  <si>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</si>
  <si>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</si>
  <si>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</si>
  <si>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</si>
  <si>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</si>
  <si>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</si>
  <si>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</si>
  <si>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</si>
  <si>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</si>
  <si>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</si>
  <si>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</si>
  <si>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</si>
  <si>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</si>
  <si>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</si>
  <si>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</si>
  <si>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</si>
  <si>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</si>
  <si>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</si>
  <si>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</si>
  <si>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</si>
  <si>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</si>
  <si>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</si>
  <si>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</si>
  <si>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</si>
  <si>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</si>
  <si>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</si>
  <si>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</si>
  <si>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</si>
  <si>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</si>
  <si>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</si>
  <si>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</si>
  <si>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</si>
  <si>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</si>
  <si>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</si>
  <si>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</si>
  <si>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</si>
  <si>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</si>
  <si>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</si>
  <si>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</si>
  <si>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</si>
  <si>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</si>
  <si>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</si>
  <si>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</si>
  <si>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</si>
  <si>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</si>
  <si>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</si>
  <si>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</si>
  <si>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</si>
  <si>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</si>
  <si>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</si>
  <si>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</si>
  <si>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</si>
  <si>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</si>
  <si>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</si>
  <si>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</si>
  <si>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</si>
  <si>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</si>
  <si>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</si>
  <si>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</si>
  <si>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</si>
  <si>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</si>
  <si>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</si>
  <si>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</si>
  <si>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</si>
  <si>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</si>
  <si>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</si>
  <si>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</si>
  <si>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</si>
  <si>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</si>
  <si>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</si>
  <si>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</si>
  <si>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</si>
  <si>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</si>
  <si>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</si>
  <si>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</si>
  <si>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</si>
  <si>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</si>
  <si>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</si>
  <si>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</si>
  <si>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</si>
  <si>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</si>
  <si>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</si>
  <si>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</si>
  <si>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</si>
  <si>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</si>
  <si>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</si>
  <si>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</si>
  <si>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</si>
  <si>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</si>
  <si>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</si>
  <si>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</si>
  <si>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</si>
  <si>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</si>
  <si>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</si>
  <si>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</si>
  <si>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</si>
  <si>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</si>
  <si>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</si>
  <si>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</si>
  <si>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</si>
  <si>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</si>
  <si>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</si>
  <si>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</si>
  <si>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</si>
  <si>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</si>
  <si>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</si>
  <si>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</si>
  <si>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</si>
  <si>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</si>
  <si>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</si>
  <si>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</si>
  <si>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</si>
  <si>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</si>
  <si>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</si>
  <si>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</si>
  <si>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</si>
  <si>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</si>
  <si>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</si>
  <si>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</si>
  <si>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</si>
  <si>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</si>
  <si>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</si>
  <si>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</si>
  <si>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</si>
  <si>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</si>
  <si>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</si>
  <si>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</si>
  <si>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</si>
  <si>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</si>
  <si>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</si>
  <si>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</si>
  <si>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</si>
  <si>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</si>
  <si>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</si>
  <si>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</si>
  <si>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</si>
  <si>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</si>
  <si>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</si>
  <si>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</si>
  <si>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</si>
  <si>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</si>
  <si>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</si>
  <si>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</si>
  <si>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</si>
  <si>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</si>
  <si>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</si>
  <si>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</si>
  <si>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</si>
  <si>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</si>
  <si>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</si>
  <si>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</si>
  <si>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</si>
  <si>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</si>
  <si>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</si>
  <si>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</si>
  <si>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</si>
  <si>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</si>
  <si>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</si>
  <si>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</si>
  <si>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</si>
  <si>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</si>
  <si>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</si>
  <si>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</si>
  <si>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</si>
  <si>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</si>
  <si>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</si>
  <si>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</si>
  <si>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</si>
  <si>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</si>
  <si>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</si>
  <si>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</si>
  <si>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</si>
  <si>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</si>
  <si>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</si>
  <si>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</si>
  <si>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</si>
  <si>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</si>
  <si>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</si>
  <si>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</si>
  <si>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</si>
  <si>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</si>
  <si>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</si>
  <si>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</si>
  <si>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</si>
  <si>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</si>
  <si>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</si>
  <si>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</si>
  <si>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</si>
  <si>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</si>
  <si>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</si>
  <si>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</si>
  <si>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</si>
  <si>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</si>
  <si>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</si>
  <si>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</si>
  <si>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</si>
  <si>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</si>
  <si>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</si>
  <si>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</si>
  <si>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</si>
  <si>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</si>
  <si>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</si>
  <si>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</si>
  <si>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</si>
  <si>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</si>
  <si>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</si>
  <si>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</si>
  <si>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</si>
  <si>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</si>
  <si>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</si>
  <si>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</si>
  <si>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</si>
  <si>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</si>
  <si>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</si>
  <si>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</si>
  <si>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</si>
  <si>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</si>
  <si>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</si>
  <si>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</si>
  <si>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</si>
  <si>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</si>
  <si>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</si>
  <si>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</si>
  <si>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</si>
  <si>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</si>
  <si>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</si>
  <si>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</si>
  <si>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</si>
  <si>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</si>
  <si>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</si>
  <si>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</si>
  <si>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</si>
  <si>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</si>
  <si>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</si>
  <si>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</si>
  <si>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</si>
  <si>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</si>
  <si>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</si>
  <si>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</si>
  <si>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</si>
  <si>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</si>
  <si>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</si>
  <si>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</si>
  <si>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</si>
  <si>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</si>
  <si>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</si>
  <si>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</si>
  <si>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</si>
  <si>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</si>
  <si>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</si>
  <si>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</si>
  <si>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</si>
  <si>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</si>
  <si>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</si>
  <si>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</si>
  <si>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</si>
  <si>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</si>
  <si>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</si>
  <si>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</si>
  <si>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</si>
  <si>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</si>
  <si>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</si>
  <si>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</si>
  <si>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</si>
  <si>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</si>
  <si>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</si>
  <si>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</si>
  <si>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</si>
  <si>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</si>
  <si>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</si>
  <si>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</si>
  <si>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</si>
  <si>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</si>
  <si>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</si>
  <si>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</si>
  <si>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</si>
  <si>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</si>
  <si>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</si>
  <si>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</si>
  <si>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</si>
  <si>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</si>
  <si>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</si>
  <si>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</si>
  <si>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</si>
  <si>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</si>
  <si>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</si>
  <si>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</si>
  <si>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</si>
  <si>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</si>
  <si>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</si>
  <si>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</si>
  <si>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</si>
  <si>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</si>
  <si>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</si>
  <si>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</si>
  <si>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</si>
  <si>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</si>
  <si>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</si>
  <si>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</si>
  <si>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</si>
  <si>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</si>
  <si>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</si>
  <si>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</si>
  <si>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</si>
  <si>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</si>
  <si>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</si>
  <si>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</si>
  <si>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</si>
  <si>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</si>
  <si>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</si>
  <si>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</si>
  <si>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</si>
  <si>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</si>
  <si>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</si>
  <si>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</si>
  <si>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</si>
  <si>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</si>
  <si>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</si>
  <si>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</si>
  <si>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</si>
  <si>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</si>
  <si>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</si>
  <si>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</si>
  <si>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</si>
  <si>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</si>
  <si>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</si>
  <si>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</si>
  <si>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</si>
  <si>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</si>
  <si>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</si>
  <si>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</si>
  <si>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</si>
  <si>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</si>
  <si>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</si>
  <si>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</si>
  <si>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</si>
  <si>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</si>
  <si>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</si>
  <si>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</si>
  <si>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</si>
  <si>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</si>
  <si>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</si>
  <si>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</si>
  <si>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</si>
  <si>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</si>
  <si>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</si>
  <si>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</si>
  <si>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</si>
  <si>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</si>
  <si>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</si>
  <si>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</si>
  <si>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</si>
  <si>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</si>
  <si>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</si>
  <si>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</si>
  <si>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</si>
  <si>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</si>
  <si>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</si>
  <si>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</si>
  <si>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</si>
  <si>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</si>
  <si>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</si>
  <si>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</si>
  <si>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</si>
  <si>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</si>
  <si>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</si>
  <si>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</si>
  <si>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</si>
  <si>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</si>
  <si>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</si>
  <si>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</si>
  <si>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</si>
  <si>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</si>
  <si>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</si>
  <si>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</si>
  <si>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</si>
  <si>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</si>
  <si>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</si>
  <si>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</si>
  <si>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</si>
  <si>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</si>
  <si>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</si>
  <si>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</si>
  <si>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</si>
  <si>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</si>
  <si>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</si>
  <si>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</si>
  <si>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</si>
  <si>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</si>
  <si>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</si>
  <si>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</si>
  <si>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</si>
  <si>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</si>
  <si>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</si>
  <si>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</si>
  <si>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</si>
  <si>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</si>
  <si>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</si>
  <si>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</si>
  <si>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</si>
  <si>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</si>
  <si>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</si>
  <si>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</si>
  <si>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</si>
  <si>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</si>
  <si>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</si>
  <si>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</si>
  <si>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</si>
  <si>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</si>
  <si>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</si>
  <si>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</si>
  <si>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</si>
  <si>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</si>
  <si>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</si>
  <si>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</si>
  <si>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</si>
  <si>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</si>
  <si>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</si>
  <si>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</si>
  <si>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</si>
  <si>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</si>
  <si>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</si>
  <si>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</si>
  <si>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</si>
  <si>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</si>
  <si>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</si>
  <si>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</si>
  <si>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</si>
  <si>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</si>
  <si>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</si>
  <si>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</si>
  <si>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</si>
  <si>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</si>
  <si>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</si>
  <si>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</si>
  <si>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</si>
  <si>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</si>
  <si>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</si>
  <si>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</si>
  <si>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</si>
  <si>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</si>
  <si>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</si>
  <si>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</si>
  <si>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</si>
  <si>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</si>
  <si>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</si>
  <si>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</si>
  <si>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</si>
  <si>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</si>
  <si>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</si>
  <si>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</si>
  <si>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</si>
  <si>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</si>
  <si>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</si>
  <si>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</si>
  <si>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</si>
  <si>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</si>
  <si>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</si>
  <si>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</si>
  <si>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</si>
  <si>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</si>
  <si>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</si>
  <si>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</si>
  <si>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</si>
  <si>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</si>
  <si>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</si>
  <si>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</si>
  <si>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</si>
  <si>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</si>
  <si>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</si>
  <si>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</si>
  <si>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</si>
  <si>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</si>
  <si>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</si>
  <si>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</si>
  <si>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</si>
  <si>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</si>
  <si>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</si>
  <si>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</si>
  <si>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</si>
  <si>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</si>
  <si>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</si>
  <si>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</si>
  <si>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</si>
  <si>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</si>
  <si>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</si>
  <si>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</si>
  <si>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</si>
  <si>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</si>
  <si>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</si>
  <si>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</si>
  <si>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</si>
  <si>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</si>
  <si>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</si>
  <si>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</si>
  <si>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</si>
  <si>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</si>
  <si>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</si>
  <si>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</si>
  <si>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</si>
  <si>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</si>
  <si>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</si>
  <si>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</si>
  <si>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</si>
  <si>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</si>
  <si>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</si>
  <si>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</si>
  <si>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</si>
  <si>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</si>
  <si>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</si>
  <si>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</si>
  <si>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</si>
  <si>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</si>
  <si>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</si>
  <si>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</si>
  <si>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</si>
  <si>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</si>
  <si>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</si>
  <si>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</si>
  <si>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</si>
  <si>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</si>
  <si>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</si>
  <si>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</si>
  <si>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</si>
  <si>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</si>
  <si>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</si>
  <si>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</si>
  <si>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</si>
  <si>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</si>
  <si>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</si>
  <si>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</si>
  <si>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</si>
  <si>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</si>
  <si>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</si>
  <si>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</si>
  <si>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</si>
  <si>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</si>
  <si>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</si>
  <si>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</si>
  <si>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</si>
  <si>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</si>
  <si>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</si>
  <si>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</si>
  <si>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</si>
  <si>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</si>
  <si>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</si>
  <si>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</si>
  <si>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</si>
  <si>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</si>
  <si>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</si>
  <si>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</si>
  <si>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</si>
  <si>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</si>
  <si>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</si>
  <si>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</si>
  <si>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</si>
  <si>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</si>
  <si>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</si>
  <si>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</si>
  <si>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</si>
  <si>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</si>
  <si>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</si>
  <si>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</si>
  <si>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</si>
  <si>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</si>
  <si>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</si>
  <si>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</si>
  <si>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</si>
  <si>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</si>
  <si>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</si>
  <si>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</si>
  <si>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</si>
  <si>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</si>
  <si>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</si>
  <si>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</si>
  <si>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</si>
  <si>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</si>
  <si>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</si>
  <si>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</si>
  <si>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</si>
  <si>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</si>
  <si>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</si>
  <si>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</si>
  <si>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</si>
  <si>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</si>
  <si>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</si>
  <si>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</si>
  <si>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</si>
  <si>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</si>
  <si>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</si>
  <si>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</si>
  <si>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</si>
  <si>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</si>
  <si>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</si>
  <si>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</si>
  <si>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</si>
  <si>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</si>
  <si>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</si>
  <si>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</si>
  <si>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</si>
  <si>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</si>
  <si>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</si>
  <si>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</si>
  <si>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</si>
  <si>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</si>
  <si>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</si>
  <si>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</si>
  <si>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</si>
  <si>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</si>
  <si>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</si>
  <si>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</si>
  <si>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</si>
  <si>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</si>
  <si>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</si>
  <si>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</si>
  <si>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</si>
  <si>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</si>
  <si>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</si>
  <si>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</si>
  <si>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</si>
  <si>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</si>
  <si>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</si>
  <si>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</si>
  <si>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</si>
  <si>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</si>
  <si>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</si>
  <si>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</si>
  <si>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</si>
  <si>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</si>
  <si>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</si>
  <si>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</si>
  <si>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</si>
  <si>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</si>
  <si>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</si>
  <si>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</si>
  <si>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</si>
  <si>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</si>
  <si>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</si>
  <si>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</si>
  <si>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</si>
  <si>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</si>
  <si>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</si>
  <si>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</si>
  <si>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</si>
  <si>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</si>
  <si>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</si>
  <si>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</si>
  <si>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</si>
  <si>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</si>
  <si>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</si>
  <si>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</si>
  <si>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</si>
  <si>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</si>
  <si>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</si>
  <si>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</si>
  <si>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</si>
  <si>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</si>
  <si>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</si>
  <si>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</si>
  <si>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</si>
  <si>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</si>
  <si>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</si>
  <si>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</si>
  <si>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</si>
  <si>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</si>
  <si>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</si>
  <si>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</si>
  <si>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</si>
  <si>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</si>
  <si>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</si>
  <si>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</si>
  <si>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</si>
  <si>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</si>
  <si>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</si>
  <si>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</si>
  <si>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</si>
  <si>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</si>
  <si>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</si>
  <si>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</si>
  <si>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</si>
  <si>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</si>
  <si>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</si>
  <si>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</si>
  <si>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</si>
  <si>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</si>
  <si>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</si>
  <si>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</si>
  <si>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</si>
  <si>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</si>
  <si>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</si>
  <si>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</si>
  <si>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</si>
  <si>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</si>
  <si>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</si>
  <si>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</si>
  <si>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</si>
  <si>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</si>
  <si>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</si>
  <si>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</si>
  <si>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</si>
  <si>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</si>
  <si>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</si>
  <si>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</si>
  <si>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</si>
  <si>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</si>
  <si>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</si>
  <si>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</si>
  <si>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</si>
  <si>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</si>
  <si>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</si>
  <si>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</si>
  <si>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</si>
  <si>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</si>
  <si>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</si>
  <si>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</si>
  <si>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</si>
  <si>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</si>
  <si>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</si>
  <si>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</si>
  <si>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</si>
  <si>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</si>
  <si>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</si>
  <si>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</si>
  <si>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</si>
  <si>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</si>
  <si>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</si>
  <si>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</si>
  <si>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</si>
  <si>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</si>
  <si>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</si>
  <si>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</si>
  <si>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</si>
  <si>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</si>
  <si>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</si>
  <si>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</si>
  <si>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</si>
  <si>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</si>
  <si>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</si>
  <si>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</si>
  <si>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</si>
  <si>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</si>
  <si>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</si>
  <si>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</si>
  <si>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</si>
  <si>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</si>
  <si>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</si>
  <si>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</si>
  <si>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</si>
  <si>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</si>
  <si>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</si>
  <si>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</si>
  <si>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</si>
  <si>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</si>
  <si>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</si>
  <si>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</si>
  <si>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</si>
  <si>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</si>
  <si>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</si>
  <si>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</si>
  <si>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</si>
  <si>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</si>
  <si>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</si>
  <si>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</si>
  <si>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</si>
  <si>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</si>
  <si>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</si>
  <si>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</si>
  <si>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</si>
  <si>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</si>
  <si>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</si>
  <si>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</si>
  <si>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</si>
  <si>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</si>
  <si>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</si>
  <si>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</si>
  <si>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</si>
  <si>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</si>
  <si>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</si>
  <si>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</si>
  <si>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</si>
  <si>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</si>
  <si>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</si>
  <si>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</si>
  <si>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</si>
  <si>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</si>
  <si>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</si>
  <si>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</si>
  <si>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</si>
  <si>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</si>
  <si>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</si>
  <si>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</si>
  <si>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</si>
  <si>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</si>
  <si>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</si>
  <si>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</si>
  <si>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</si>
  <si>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</si>
  <si>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</si>
  <si>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</si>
  <si>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</si>
  <si>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</si>
  <si>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</si>
  <si>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</si>
  <si>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</si>
  <si>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</si>
  <si>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</si>
  <si>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</si>
  <si>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</si>
  <si>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</si>
  <si>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</si>
  <si>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</si>
  <si>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</si>
  <si>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</si>
  <si>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</si>
  <si>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</si>
  <si>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</si>
  <si>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</si>
  <si>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</si>
  <si>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</si>
  <si>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</si>
  <si>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</si>
  <si>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</si>
  <si>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</si>
  <si>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</si>
  <si>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</si>
  <si>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</si>
  <si>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</si>
  <si>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</si>
  <si>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</si>
  <si>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</si>
  <si>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</si>
  <si>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</si>
  <si>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</si>
  <si>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</si>
  <si>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</si>
  <si>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</si>
  <si>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</si>
  <si>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</si>
  <si>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</si>
  <si>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</si>
  <si>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</si>
  <si>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</si>
  <si>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</si>
  <si>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</si>
  <si>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</si>
  <si>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</si>
  <si>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</si>
  <si>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</si>
  <si>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</si>
  <si>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</si>
  <si>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</si>
  <si>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</si>
  <si>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</si>
  <si>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</si>
  <si>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</si>
  <si>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</si>
  <si>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</si>
  <si>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</si>
  <si>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</si>
  <si>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</si>
  <si>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</si>
  <si>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</si>
  <si>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</si>
  <si>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</si>
  <si>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</si>
  <si>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</si>
  <si>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</si>
  <si>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</si>
  <si>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</si>
  <si>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</si>
  <si>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</si>
  <si>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</si>
  <si>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</si>
  <si>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</si>
  <si>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</si>
  <si>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</si>
  <si>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</si>
  <si>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</si>
  <si>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</si>
  <si>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</si>
  <si>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</si>
  <si>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</si>
  <si>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</si>
  <si>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</si>
  <si>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</si>
  <si>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</si>
  <si>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</si>
  <si>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</si>
  <si>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</si>
  <si>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</si>
  <si>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</si>
  <si>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</si>
  <si>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</si>
  <si>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</si>
  <si>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</si>
  <si>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</si>
  <si>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</si>
  <si>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</si>
  <si>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</si>
  <si>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</si>
  <si>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</si>
  <si>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</si>
  <si>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</si>
  <si>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</si>
  <si>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</si>
  <si>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</si>
  <si>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</si>
  <si>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</si>
  <si>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</si>
  <si>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</si>
  <si>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</si>
  <si>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</si>
  <si>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</si>
  <si>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</si>
  <si>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</si>
  <si>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</si>
  <si>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</si>
  <si>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</si>
  <si>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</si>
  <si>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</si>
  <si>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</si>
  <si>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</si>
  <si>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</si>
  <si>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</si>
  <si>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</si>
  <si>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</si>
  <si>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</si>
  <si>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</si>
  <si>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</si>
  <si>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</si>
  <si>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</si>
  <si>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</si>
  <si>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</si>
  <si>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</si>
  <si>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</si>
  <si>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</si>
  <si>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</si>
  <si>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</si>
  <si>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</si>
  <si>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</si>
  <si>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</si>
  <si>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</si>
  <si>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</si>
  <si>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</si>
  <si>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</si>
  <si>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</si>
  <si>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</si>
  <si>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</si>
  <si>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</si>
  <si>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</si>
  <si>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</si>
  <si>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</si>
  <si>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</si>
  <si>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</si>
  <si>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</si>
  <si>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</si>
  <si>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</si>
  <si>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</si>
  <si>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</si>
  <si>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</si>
  <si>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</si>
  <si>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</si>
  <si>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</si>
  <si>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</si>
  <si>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</si>
  <si>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</si>
  <si>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</si>
  <si>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</si>
  <si>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</si>
  <si>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</si>
  <si>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</si>
  <si>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</si>
  <si>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</si>
  <si>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</si>
  <si>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</si>
  <si>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</si>
  <si>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</si>
  <si>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</si>
  <si>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</si>
  <si>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</si>
  <si>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</si>
  <si>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</si>
  <si>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</si>
  <si>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</si>
  <si>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</si>
  <si>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</si>
  <si>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</si>
  <si>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</si>
  <si>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</si>
  <si>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</si>
  <si>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</si>
  <si>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</si>
  <si>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</si>
  <si>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</si>
  <si>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</si>
  <si>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</si>
  <si>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</si>
  <si>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</si>
  <si>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</si>
  <si>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</si>
  <si>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</si>
  <si>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</si>
  <si>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</si>
  <si>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</si>
  <si>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</si>
  <si>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</si>
  <si>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</si>
  <si>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</si>
  <si>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</si>
  <si>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</si>
  <si>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</si>
  <si>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</si>
  <si>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</si>
  <si>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</si>
  <si>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</si>
  <si>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</si>
  <si>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</si>
  <si>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</si>
  <si>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</si>
  <si>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</si>
  <si>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</si>
  <si>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</si>
  <si>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</si>
  <si>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</si>
  <si>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</si>
  <si>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</si>
  <si>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</si>
  <si>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</si>
  <si>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</si>
  <si>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</si>
  <si>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</si>
  <si>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</si>
  <si>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</si>
  <si>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</si>
  <si>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</si>
  <si>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</si>
  <si>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</si>
  <si>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</si>
  <si>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</si>
  <si>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</si>
  <si>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</si>
  <si>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</si>
  <si>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</si>
  <si>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</si>
  <si>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</si>
  <si>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</si>
  <si>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</si>
  <si>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</si>
  <si>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</si>
  <si>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</si>
  <si>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</si>
  <si>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</si>
  <si>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</si>
  <si>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</si>
  <si>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</si>
  <si>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</si>
  <si>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</si>
  <si>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</si>
  <si>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</si>
  <si>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</si>
  <si>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</si>
  <si>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</si>
  <si>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</si>
  <si>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</si>
  <si>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</si>
  <si>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</si>
  <si>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</si>
  <si>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</si>
  <si>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</si>
  <si>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</si>
  <si>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</si>
  <si>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</si>
  <si>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</si>
  <si>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</si>
  <si>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</si>
  <si>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</si>
  <si>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</si>
  <si>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</si>
  <si>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</si>
  <si>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</si>
  <si>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</si>
  <si>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</si>
  <si>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</si>
  <si>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</si>
  <si>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</si>
  <si>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</si>
  <si>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</si>
  <si>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</si>
  <si>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</si>
  <si>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</si>
  <si>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</si>
  <si>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</si>
  <si>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</si>
  <si>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</si>
  <si>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</si>
  <si>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</si>
  <si>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</si>
  <si>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</si>
  <si>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</si>
  <si>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</si>
  <si>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</si>
  <si>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</si>
  <si>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</si>
  <si>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</si>
  <si>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</si>
  <si>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</si>
  <si>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</si>
  <si>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</si>
  <si>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</si>
  <si>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</si>
  <si>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</si>
  <si>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</si>
  <si>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</si>
  <si>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</si>
  <si>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</si>
  <si>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</si>
  <si>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</si>
  <si>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</si>
  <si>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</si>
  <si>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</si>
  <si>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</si>
  <si>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</si>
  <si>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</si>
  <si>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</si>
  <si>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</si>
  <si>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</si>
  <si>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</si>
  <si>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</si>
  <si>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</si>
  <si>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</si>
  <si>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</si>
  <si>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</si>
  <si>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</si>
  <si>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</si>
  <si>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</si>
  <si>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</si>
  <si>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</si>
  <si>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</si>
  <si>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</si>
  <si>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</si>
  <si>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</si>
  <si>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</si>
  <si>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</si>
  <si>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</si>
  <si>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</si>
  <si>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</si>
  <si>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</si>
  <si>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</si>
  <si>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</si>
  <si>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</si>
  <si>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</si>
  <si>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</si>
  <si>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</si>
  <si>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</si>
  <si>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</si>
  <si>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</si>
  <si>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</si>
  <si>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</si>
  <si>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</si>
  <si>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</si>
  <si>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</si>
  <si>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</si>
  <si>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</si>
  <si>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</si>
  <si>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</si>
  <si>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</si>
  <si>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</si>
  <si>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</si>
  <si>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</si>
  <si>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</si>
  <si>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</si>
  <si>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</si>
  <si>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</si>
  <si>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</si>
  <si>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</si>
  <si>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</si>
  <si>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</si>
  <si>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</si>
  <si>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</si>
  <si>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</si>
  <si>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</si>
  <si>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</si>
  <si>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</si>
  <si>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</si>
  <si>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</si>
  <si>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</si>
  <si>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</si>
  <si>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</si>
  <si>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</si>
  <si>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</si>
  <si>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</si>
  <si>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</si>
  <si>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</si>
  <si>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</si>
  <si>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</si>
  <si>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</si>
  <si>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</si>
  <si>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</si>
  <si>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</si>
  <si>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</si>
  <si>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</si>
  <si>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</si>
  <si>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</si>
  <si>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</si>
  <si>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</si>
  <si>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</si>
  <si>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</si>
  <si>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</si>
  <si>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</si>
  <si>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</si>
  <si>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</si>
  <si>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</si>
  <si>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</si>
  <si>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</si>
  <si>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</si>
  <si>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</si>
  <si>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</si>
  <si>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</si>
  <si>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</si>
  <si>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</si>
  <si>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</si>
  <si>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</si>
  <si>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</si>
  <si>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</si>
  <si>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</si>
  <si>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</si>
  <si>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</si>
  <si>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</si>
  <si>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</si>
  <si>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</si>
  <si>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</si>
  <si>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</si>
  <si>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</si>
  <si>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</si>
  <si>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</si>
  <si>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</si>
  <si>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</si>
  <si>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</si>
  <si>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</si>
  <si>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</si>
  <si>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</si>
  <si>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</si>
  <si>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</si>
  <si>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</si>
  <si>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</si>
  <si>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</si>
  <si>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</si>
  <si>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</si>
  <si>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</si>
  <si>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</si>
  <si>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</si>
  <si>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</si>
  <si>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</si>
  <si>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</si>
  <si>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</si>
  <si>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</si>
  <si>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</si>
  <si>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</si>
  <si>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</si>
  <si>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</si>
  <si>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</si>
  <si>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</si>
  <si>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</si>
  <si>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</si>
  <si>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</si>
  <si>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</si>
  <si>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</si>
  <si>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</si>
  <si>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</si>
  <si>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</si>
  <si>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</si>
  <si>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</si>
  <si>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</si>
  <si>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</si>
  <si>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</si>
  <si>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</si>
  <si>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</si>
  <si>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</si>
  <si>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</si>
  <si>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</si>
  <si>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</si>
  <si>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</si>
  <si>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</si>
  <si>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</si>
  <si>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</si>
  <si>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</si>
  <si>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</si>
  <si>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</si>
  <si>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</si>
  <si>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</si>
  <si>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</si>
  <si>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</si>
  <si>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</si>
  <si>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</si>
  <si>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</si>
  <si>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</si>
  <si>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</si>
  <si>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</si>
  <si>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</si>
  <si>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</si>
  <si>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</si>
  <si>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</si>
  <si>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</si>
  <si>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</si>
  <si>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</si>
  <si>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</si>
  <si>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</si>
  <si>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</si>
  <si>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</si>
  <si>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</si>
  <si>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</si>
  <si>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</si>
  <si>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</si>
  <si>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</si>
  <si>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</si>
  <si>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</si>
  <si>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</si>
  <si>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</si>
  <si>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</si>
  <si>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</si>
  <si>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</si>
  <si>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</si>
  <si>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</si>
  <si>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</si>
  <si>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</si>
  <si>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</si>
  <si>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</si>
  <si>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</si>
  <si>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</si>
  <si>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</si>
  <si>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</si>
  <si>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</si>
  <si>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</si>
  <si>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</si>
  <si>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</si>
  <si>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</si>
  <si>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</si>
  <si>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</si>
  <si>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</si>
  <si>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</si>
  <si>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</si>
  <si>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</si>
  <si>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</si>
  <si>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</si>
  <si>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</si>
  <si>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</si>
  <si>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</si>
  <si>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</si>
  <si>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</si>
  <si>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</si>
  <si>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</si>
  <si>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</si>
  <si>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</si>
  <si>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</si>
  <si>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</si>
  <si>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</si>
  <si>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</si>
  <si>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</si>
  <si>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</si>
  <si>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</si>
  <si>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</si>
  <si>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</si>
  <si>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</si>
  <si>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</si>
  <si>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</si>
  <si>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</si>
  <si>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</si>
  <si>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</si>
  <si>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</si>
  <si>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</si>
  <si>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</si>
  <si>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</si>
  <si>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</si>
  <si>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</si>
  <si>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</si>
  <si>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</si>
  <si>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</si>
  <si>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</si>
  <si>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</si>
  <si>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</si>
  <si>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</si>
  <si>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</si>
  <si>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</si>
  <si>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</si>
  <si>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</si>
  <si>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</si>
  <si>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</si>
  <si>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</si>
  <si>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</si>
  <si>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</si>
  <si>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</si>
  <si>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</si>
  <si>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</si>
  <si>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</si>
  <si>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</si>
  <si>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</si>
  <si>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</si>
  <si>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</si>
  <si>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</si>
  <si>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</si>
  <si>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</si>
  <si>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</si>
  <si>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</si>
  <si>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</si>
  <si>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</si>
  <si>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</si>
  <si>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</si>
  <si>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</si>
  <si>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</si>
  <si>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</si>
  <si>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</si>
  <si>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</si>
  <si>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</si>
  <si>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</si>
  <si>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</si>
  <si>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</si>
  <si>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</si>
  <si>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</si>
  <si>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</si>
  <si>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</si>
  <si>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</si>
  <si>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</si>
  <si>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</si>
  <si>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</si>
  <si>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</si>
  <si>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</si>
  <si>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</si>
  <si>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</si>
  <si>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</si>
  <si>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</si>
  <si>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</si>
  <si>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</si>
  <si>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</si>
  <si>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</si>
  <si>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</si>
  <si>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</si>
  <si>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</si>
  <si>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</si>
  <si>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</si>
  <si>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</si>
  <si>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</si>
  <si>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</si>
  <si>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</si>
  <si>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</si>
  <si>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</si>
  <si>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</si>
  <si>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</si>
  <si>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</si>
  <si>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</si>
  <si>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</si>
  <si>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</si>
  <si>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</si>
  <si>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</si>
  <si>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</si>
  <si>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</si>
  <si>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</si>
  <si>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</si>
  <si>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</si>
  <si>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</si>
  <si>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</si>
  <si>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</si>
  <si>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</si>
  <si>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</si>
  <si>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</si>
  <si>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</si>
  <si>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</si>
  <si>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</si>
  <si>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</si>
  <si>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</si>
  <si>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</si>
  <si>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</si>
  <si>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</si>
  <si>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</si>
  <si>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</si>
  <si>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</si>
  <si>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</si>
  <si>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</si>
  <si>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</si>
  <si>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</si>
  <si>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</si>
  <si>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</si>
  <si>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</si>
  <si>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</si>
  <si>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</si>
  <si>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</si>
  <si>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</si>
  <si>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</si>
  <si>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</si>
  <si>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</si>
  <si>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</si>
  <si>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</si>
  <si>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</si>
  <si>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</si>
  <si>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</si>
  <si>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</si>
  <si>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</si>
  <si>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</si>
  <si>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</si>
  <si>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</si>
  <si>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</si>
  <si>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</si>
  <si>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</si>
  <si>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</si>
  <si>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</si>
  <si>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</si>
  <si>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</si>
  <si>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</si>
  <si>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</si>
  <si>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</si>
  <si>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</si>
  <si>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</si>
  <si>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</si>
  <si>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</si>
  <si>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</si>
  <si>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</si>
  <si>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</si>
  <si>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</si>
  <si>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</si>
  <si>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</si>
  <si>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</si>
  <si>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</si>
  <si>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</si>
  <si>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</si>
  <si>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</si>
  <si>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</si>
  <si>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</si>
  <si>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</si>
  <si>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</si>
  <si>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</si>
  <si>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</si>
  <si>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</si>
  <si>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</si>
  <si>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</si>
  <si>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</si>
  <si>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</si>
  <si>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</si>
  <si>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</si>
  <si>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</si>
  <si>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</si>
  <si>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</si>
  <si>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</si>
  <si>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</si>
  <si>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</si>
  <si>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</si>
  <si>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</si>
  <si>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</si>
  <si>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</si>
  <si>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</si>
  <si>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</si>
  <si>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</si>
  <si>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</si>
  <si>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</si>
  <si>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</si>
  <si>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</si>
  <si>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</si>
  <si>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</si>
  <si>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</si>
  <si>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</si>
  <si>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</si>
  <si>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</si>
  <si>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</si>
  <si>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</si>
  <si>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</si>
  <si>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</si>
  <si>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</si>
  <si>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</si>
  <si>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</si>
  <si>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</si>
  <si>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</si>
  <si>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</si>
  <si>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</si>
  <si>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</si>
  <si>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</si>
  <si>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</si>
  <si>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</si>
  <si>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</si>
  <si>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</si>
  <si>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</si>
  <si>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</si>
  <si>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</si>
  <si>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</si>
  <si>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</si>
  <si>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</si>
  <si>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</si>
  <si>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</si>
  <si>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</si>
  <si>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</si>
  <si>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</si>
  <si>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</si>
  <si>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</si>
  <si>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</si>
  <si>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</si>
  <si>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</si>
  <si>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</si>
  <si>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</si>
  <si>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</si>
  <si>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</si>
  <si>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</si>
  <si>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</si>
  <si>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</si>
  <si>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</si>
  <si>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</si>
  <si>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</si>
  <si>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</si>
  <si>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</si>
  <si>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</si>
  <si>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</si>
  <si>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</si>
  <si>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</si>
  <si>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</si>
  <si>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</si>
  <si>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</si>
  <si>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</si>
  <si>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</si>
  <si>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</si>
  <si>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</si>
  <si>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</si>
  <si>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</si>
  <si>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</si>
  <si>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</si>
  <si>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</si>
  <si>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</si>
  <si>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</si>
  <si>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</si>
  <si>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</si>
  <si>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</si>
  <si>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</si>
  <si>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</si>
  <si>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</si>
  <si>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</si>
  <si>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</si>
  <si>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</si>
  <si>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</si>
  <si>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</si>
  <si>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</si>
  <si>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</si>
  <si>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</si>
  <si>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</si>
  <si>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</si>
  <si>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</si>
  <si>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</si>
  <si>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</si>
  <si>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</si>
  <si>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</si>
  <si>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</si>
  <si>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</si>
  <si>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</si>
  <si>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</si>
  <si>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</si>
  <si>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</si>
  <si>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</si>
  <si>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</si>
  <si>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</si>
  <si>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</si>
  <si>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</si>
  <si>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</si>
  <si>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</si>
  <si>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</si>
  <si>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</si>
  <si>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</si>
  <si>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</si>
  <si>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</si>
  <si>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</si>
  <si>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</si>
  <si>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</si>
  <si>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</si>
  <si>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</si>
  <si>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</si>
  <si>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</si>
  <si>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</si>
  <si>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</si>
  <si>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</si>
  <si>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</si>
  <si>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</si>
  <si>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</si>
  <si>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</si>
  <si>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</si>
  <si>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</si>
  <si>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</si>
  <si>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</si>
  <si>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</si>
  <si>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</si>
  <si>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</si>
  <si>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</si>
  <si>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</si>
  <si>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</si>
  <si>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</si>
  <si>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</si>
  <si>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</si>
  <si>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</si>
  <si>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</si>
  <si>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</si>
  <si>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</si>
  <si>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</si>
  <si>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</si>
  <si>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</si>
  <si>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</si>
  <si>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</si>
  <si>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</si>
  <si>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</si>
  <si>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</si>
  <si>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</si>
  <si>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</si>
  <si>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</si>
  <si>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</si>
  <si>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</si>
  <si>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</si>
  <si>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</si>
  <si>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</si>
  <si>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</si>
  <si>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</si>
  <si>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</si>
  <si>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</si>
  <si>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</si>
  <si>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</si>
  <si>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</si>
  <si>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</si>
  <si>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</si>
  <si>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</si>
  <si>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</si>
  <si>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</si>
  <si>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</si>
  <si>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</si>
  <si>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</si>
  <si>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</si>
  <si>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</si>
  <si>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</si>
  <si>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</si>
  <si>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</si>
  <si>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</si>
  <si>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</si>
  <si>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</si>
  <si>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</si>
  <si>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</si>
  <si>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</si>
  <si>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</si>
  <si>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</si>
  <si>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</si>
  <si>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</si>
  <si>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</si>
  <si>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</si>
  <si>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</si>
  <si>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</si>
  <si>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</si>
  <si>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</si>
  <si>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</si>
  <si>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</si>
  <si>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</si>
  <si>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</si>
  <si>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</si>
  <si>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</si>
  <si>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</si>
  <si>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</si>
  <si>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</si>
  <si>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</si>
  <si>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</si>
  <si>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</si>
  <si>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</si>
  <si>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</si>
  <si>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</si>
  <si>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</si>
  <si>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</si>
  <si>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</si>
  <si>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</si>
  <si>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</si>
  <si>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</si>
  <si>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</si>
  <si>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</si>
  <si>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</si>
  <si>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</si>
  <si>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</si>
  <si>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</si>
  <si>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</si>
  <si>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</si>
  <si>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</si>
  <si>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</si>
  <si>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</si>
  <si>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</si>
  <si>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</si>
  <si>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</si>
  <si>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</si>
  <si>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</si>
  <si>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</si>
  <si>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</si>
  <si>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</si>
  <si>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</si>
  <si>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</si>
  <si>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</si>
  <si>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</si>
  <si>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</si>
  <si>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</si>
  <si>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</si>
  <si>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</si>
  <si>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</si>
  <si>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</si>
  <si>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</si>
  <si>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</si>
  <si>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</si>
  <si>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</si>
  <si>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</si>
  <si>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</si>
  <si>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</si>
  <si>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</si>
  <si>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</si>
  <si>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</si>
  <si>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</si>
  <si>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</si>
  <si>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</si>
  <si>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</si>
  <si>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</si>
  <si>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</si>
  <si>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</si>
  <si>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</si>
  <si>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</si>
  <si>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</si>
  <si>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</si>
  <si>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</si>
  <si>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</si>
  <si>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</si>
  <si>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</si>
  <si>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</si>
  <si>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</si>
  <si>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</si>
  <si>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</si>
  <si>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</si>
  <si>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</si>
  <si>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</si>
  <si>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</si>
  <si>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</si>
  <si>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</si>
  <si>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</si>
  <si>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</si>
  <si>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</si>
  <si>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</si>
  <si>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</si>
  <si>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</si>
  <si>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</si>
  <si>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</si>
  <si>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</si>
  <si>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</si>
  <si>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</si>
  <si>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</si>
  <si>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</si>
  <si>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</si>
  <si>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</si>
  <si>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</si>
  <si>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</si>
  <si>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</si>
  <si>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</si>
  <si>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</si>
  <si>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</si>
  <si>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</si>
  <si>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</si>
  <si>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</si>
  <si>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</si>
  <si>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</si>
  <si>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</si>
  <si>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</si>
  <si>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</si>
  <si>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</si>
  <si>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</si>
  <si>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</si>
  <si>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</si>
  <si>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</si>
  <si>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</si>
  <si>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</si>
  <si>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</si>
  <si>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</si>
  <si>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</si>
  <si>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</si>
  <si>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</si>
  <si>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</si>
  <si>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</si>
  <si>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</si>
  <si>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</si>
  <si>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</si>
  <si>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</si>
  <si>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</si>
  <si>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</si>
  <si>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</si>
  <si>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</si>
  <si>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</si>
  <si>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</si>
  <si>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</si>
  <si>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</si>
  <si>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</si>
  <si>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</si>
  <si>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</si>
  <si>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</si>
  <si>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</si>
  <si>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</si>
  <si>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</si>
  <si>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</si>
  <si>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</si>
  <si>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</si>
  <si>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</si>
  <si>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</si>
  <si>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</si>
  <si>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</si>
  <si>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</si>
  <si>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</si>
  <si>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</si>
  <si>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</si>
  <si>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</si>
  <si>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</si>
  <si>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</si>
  <si>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</si>
  <si>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</si>
  <si>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</si>
  <si>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</si>
  <si>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</si>
  <si>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</si>
  <si>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</si>
  <si>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</si>
  <si>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</si>
  <si>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</si>
  <si>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</si>
  <si>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</si>
  <si>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</si>
  <si>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</si>
  <si>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</si>
  <si>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</si>
  <si>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</si>
  <si>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</si>
  <si>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</si>
  <si>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</si>
  <si>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</si>
  <si>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</si>
  <si>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</si>
  <si>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</si>
  <si>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</si>
  <si>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</si>
  <si>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</si>
  <si>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</si>
  <si>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</si>
  <si>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</si>
  <si>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</si>
  <si>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</si>
  <si>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</si>
  <si>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</si>
  <si>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</si>
  <si>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</si>
  <si>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</si>
  <si>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</si>
  <si>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</si>
  <si>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</si>
  <si>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</si>
  <si>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</si>
  <si>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</si>
  <si>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</si>
  <si>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</si>
  <si>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</si>
  <si>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</si>
  <si>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</si>
  <si>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</si>
  <si>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</si>
  <si>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</si>
  <si>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</si>
  <si>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</si>
  <si>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</si>
  <si>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</si>
  <si>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</si>
  <si>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</si>
  <si>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</si>
  <si>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</si>
  <si>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</si>
  <si>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</si>
  <si>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</si>
  <si>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</si>
  <si>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</si>
  <si>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</si>
  <si>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</si>
  <si>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</si>
  <si>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</si>
  <si>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</si>
  <si>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</si>
  <si>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</si>
  <si>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</si>
  <si>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</si>
  <si>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</si>
  <si>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</si>
  <si>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</si>
  <si>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</si>
  <si>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</si>
  <si>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</si>
  <si>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</si>
  <si>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</si>
  <si>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</si>
  <si>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</si>
  <si>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</si>
  <si>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</si>
  <si>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</si>
  <si>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</si>
  <si>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</si>
  <si>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</si>
  <si>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</si>
  <si>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</si>
  <si>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</si>
  <si>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</si>
  <si>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</si>
  <si>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</si>
  <si>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</si>
  <si>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</si>
  <si>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</si>
  <si>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</si>
  <si>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</si>
  <si>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</si>
  <si>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</si>
  <si>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</si>
  <si>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</si>
  <si>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</si>
  <si>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</si>
  <si>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</si>
  <si>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</si>
  <si>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</si>
  <si>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</si>
  <si>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</si>
  <si>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</si>
  <si>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</si>
  <si>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</si>
  <si>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</si>
  <si>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</si>
  <si>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</si>
  <si>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</si>
  <si>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</si>
  <si>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</si>
  <si>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</si>
  <si>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</si>
  <si>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</si>
  <si>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</si>
  <si>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</si>
  <si>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</si>
  <si>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</si>
  <si>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</si>
  <si>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</si>
  <si>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</si>
  <si>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</si>
  <si>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</si>
  <si>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</si>
  <si>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</si>
  <si>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</si>
  <si>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</si>
  <si>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</si>
  <si>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</si>
  <si>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</si>
  <si>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</si>
  <si>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</si>
  <si>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</si>
  <si>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</si>
  <si>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</si>
  <si>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</si>
  <si>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</si>
  <si>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</si>
  <si>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</si>
  <si>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</si>
  <si>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</si>
  <si>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</si>
  <si>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</si>
  <si>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</si>
  <si>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</si>
  <si>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</si>
  <si>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</si>
  <si>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</si>
  <si>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</si>
  <si>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</si>
  <si>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</si>
  <si>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</si>
  <si>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</si>
  <si>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</si>
  <si>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</si>
  <si>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</si>
  <si>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</si>
  <si>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</si>
  <si>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</si>
  <si>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</si>
  <si>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</si>
  <si>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</si>
  <si>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</si>
  <si>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</si>
  <si>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</si>
  <si>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</si>
  <si>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</si>
  <si>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</si>
  <si>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</si>
  <si>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</si>
  <si>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</si>
  <si>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</si>
  <si>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</si>
  <si>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</si>
  <si>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</si>
  <si>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</si>
  <si>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</si>
  <si>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</si>
  <si>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</si>
  <si>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</si>
  <si>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</si>
  <si>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</si>
  <si>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</si>
  <si>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</si>
  <si>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</si>
  <si>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</si>
  <si>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</si>
  <si>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</si>
  <si>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</si>
  <si>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</si>
  <si>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</si>
  <si>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</si>
  <si>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</si>
  <si>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</si>
  <si>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</si>
  <si>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</si>
  <si>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</si>
  <si>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</si>
  <si>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</si>
  <si>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</si>
  <si>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</si>
  <si>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</si>
  <si>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</si>
  <si>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</si>
  <si>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</si>
  <si>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</si>
  <si>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</si>
  <si>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</si>
  <si>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</si>
  <si>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</si>
  <si>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</si>
  <si>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</si>
  <si>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</si>
  <si>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</si>
  <si>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</si>
  <si>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</si>
  <si>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</si>
  <si>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</si>
  <si>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</si>
  <si>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</si>
  <si>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</si>
  <si>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</si>
  <si>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</si>
  <si>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</si>
  <si>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</si>
  <si>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</si>
  <si>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</si>
  <si>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</si>
  <si>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</si>
  <si>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</si>
  <si>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</si>
  <si>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</si>
  <si>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</si>
  <si>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</si>
  <si>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</si>
  <si>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</si>
  <si>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</si>
  <si>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</si>
  <si>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</si>
  <si>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</si>
  <si>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</si>
  <si>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</si>
  <si>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</si>
  <si>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</si>
  <si>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</si>
  <si>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</si>
  <si>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</si>
  <si>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</si>
  <si>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</si>
  <si>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</si>
  <si>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</si>
  <si>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</si>
  <si>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</si>
  <si>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</si>
  <si>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</si>
  <si>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</si>
  <si>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</si>
  <si>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</si>
  <si>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</si>
  <si>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</si>
  <si>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</si>
  <si>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</si>
  <si>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</si>
  <si>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</si>
  <si>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</si>
  <si>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</si>
  <si>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</si>
  <si>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</si>
  <si>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</si>
  <si>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</si>
  <si>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</si>
  <si>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</si>
  <si>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</si>
  <si>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</si>
  <si>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</si>
  <si>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</si>
  <si>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</si>
  <si>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</si>
  <si>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</si>
  <si>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</si>
  <si>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</si>
  <si>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</si>
  <si>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</si>
  <si>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</si>
  <si>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</si>
  <si>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</si>
  <si>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</si>
  <si>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</si>
  <si>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</si>
  <si>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</si>
  <si>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</si>
  <si>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</si>
  <si>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</si>
  <si>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</si>
  <si>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</si>
  <si>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</si>
  <si>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</si>
  <si>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</si>
  <si>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</si>
  <si>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</si>
  <si>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</si>
  <si>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</si>
  <si>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</si>
  <si>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</si>
  <si>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</si>
  <si>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</si>
  <si>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</si>
  <si>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</si>
  <si>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</si>
  <si>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</si>
  <si>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</si>
  <si>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</si>
  <si>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</si>
  <si>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</si>
  <si>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</si>
  <si>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</si>
  <si>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</si>
  <si>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</si>
  <si>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</si>
  <si>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</si>
  <si>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</si>
  <si>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</si>
  <si>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</si>
  <si>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</si>
  <si>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</si>
  <si>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</si>
  <si>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</si>
  <si>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</si>
  <si>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</si>
  <si>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</si>
  <si>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</si>
  <si>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</si>
  <si>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</si>
  <si>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</si>
  <si>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</si>
  <si>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</si>
  <si>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</si>
  <si>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</si>
  <si>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</si>
  <si>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</si>
  <si>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</si>
  <si>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</si>
  <si>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</si>
  <si>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</si>
  <si>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</si>
  <si>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</si>
  <si>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</si>
  <si>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</si>
  <si>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</si>
  <si>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</si>
  <si>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</si>
  <si>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</si>
  <si>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</si>
  <si>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</si>
  <si>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</si>
  <si>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</si>
  <si>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</si>
  <si>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</si>
  <si>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</si>
  <si>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</si>
  <si>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</si>
  <si>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</si>
  <si>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</si>
  <si>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</si>
  <si>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</si>
  <si>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</si>
  <si>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</si>
  <si>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</si>
  <si>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</si>
  <si>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</si>
  <si>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</si>
  <si>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</si>
  <si>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</si>
  <si>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</si>
  <si>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</si>
  <si>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</si>
  <si>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</si>
  <si>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</si>
  <si>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</si>
  <si>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</si>
  <si>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</si>
  <si>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</si>
  <si>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</si>
  <si>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</si>
  <si>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</si>
  <si>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</si>
  <si>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</si>
  <si>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</si>
  <si>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</si>
  <si>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</si>
  <si>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</si>
  <si>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</si>
  <si>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</si>
  <si>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</si>
  <si>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</si>
  <si>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</si>
  <si>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</si>
  <si>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</si>
  <si>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</si>
  <si>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</si>
  <si>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</si>
  <si>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</si>
  <si>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</si>
  <si>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</si>
  <si>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</si>
  <si>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</si>
  <si>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</si>
  <si>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</si>
  <si>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</si>
  <si>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</si>
  <si>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</si>
  <si>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</si>
  <si>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</si>
  <si>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</si>
  <si>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</si>
  <si>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</si>
  <si>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</si>
  <si>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</si>
  <si>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</si>
  <si>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</si>
  <si>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</si>
  <si>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</si>
  <si>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</si>
  <si>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</si>
  <si>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</si>
  <si>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</si>
  <si>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</si>
  <si>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</si>
  <si>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</si>
  <si>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</si>
  <si>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</si>
  <si>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</si>
  <si>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</si>
  <si>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</si>
  <si>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</si>
  <si>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</si>
  <si>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</si>
  <si>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</si>
  <si>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</si>
  <si>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</si>
  <si>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</si>
  <si>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</si>
  <si>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</si>
  <si>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</si>
  <si>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</si>
  <si>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</si>
  <si>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</si>
  <si>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</si>
  <si>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</si>
  <si>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</si>
  <si>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</si>
  <si>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</si>
  <si>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</si>
  <si>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</si>
  <si>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</si>
  <si>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</si>
  <si>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</si>
  <si>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</si>
  <si>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</si>
  <si>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</si>
  <si>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</si>
  <si>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</si>
  <si>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</si>
  <si>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</si>
  <si>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</si>
  <si>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</si>
  <si>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</si>
  <si>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</si>
  <si>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</si>
  <si>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</si>
  <si>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</si>
  <si>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</si>
  <si>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</si>
  <si>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</si>
  <si>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</si>
  <si>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</si>
  <si>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</si>
  <si>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</si>
  <si>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</si>
  <si>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</si>
  <si>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</si>
  <si>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</si>
  <si>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</si>
  <si>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</si>
  <si>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</si>
  <si>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</si>
  <si>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</si>
  <si>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</si>
  <si>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</si>
  <si>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</si>
  <si>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</si>
  <si>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</si>
  <si>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</si>
  <si>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</si>
  <si>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</si>
  <si>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</si>
  <si>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</si>
  <si>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</si>
  <si>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</si>
  <si>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</si>
  <si>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</si>
  <si>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</si>
  <si>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</si>
  <si>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</si>
  <si>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</si>
  <si>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</si>
  <si>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</si>
  <si>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</si>
  <si>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</si>
  <si>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</si>
  <si>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</si>
  <si>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</si>
  <si>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</si>
  <si>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</si>
  <si>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</si>
  <si>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</si>
  <si>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</si>
  <si>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</si>
  <si>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</si>
  <si>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</si>
  <si>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</si>
  <si>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</si>
  <si>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</si>
  <si>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</si>
  <si>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</si>
  <si>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</si>
  <si>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</si>
  <si>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</si>
  <si>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</si>
  <si>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</si>
  <si>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</si>
  <si>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</si>
  <si>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</si>
  <si>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</si>
  <si>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</si>
  <si>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</si>
  <si>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</si>
  <si>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</si>
  <si>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</si>
  <si>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</si>
  <si>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</si>
  <si>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</si>
  <si>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</si>
  <si>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</si>
  <si>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</si>
  <si>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</si>
  <si>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</si>
  <si>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</si>
  <si>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</si>
  <si>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</si>
  <si>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</si>
  <si>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</si>
  <si>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</si>
  <si>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</si>
  <si>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</si>
  <si>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</si>
  <si>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</si>
  <si>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</si>
  <si>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</si>
  <si>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</si>
  <si>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</si>
  <si>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</si>
  <si>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</si>
  <si>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</si>
  <si>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</si>
  <si>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</si>
  <si>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</si>
  <si>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</si>
  <si>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</si>
  <si>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</si>
  <si>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</si>
  <si>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</si>
  <si>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</si>
  <si>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</si>
  <si>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</si>
  <si>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</si>
  <si>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</si>
  <si>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</si>
  <si>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</si>
  <si>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</si>
  <si>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</si>
  <si>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</si>
  <si>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</si>
  <si>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</si>
  <si>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</si>
  <si>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</si>
  <si>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</si>
  <si>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</si>
  <si>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</si>
  <si>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</si>
  <si>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</si>
  <si>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</si>
  <si>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</si>
  <si>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</si>
  <si>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</si>
  <si>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</si>
  <si>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</si>
  <si>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</si>
  <si>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</si>
  <si>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</si>
  <si>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</si>
  <si>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</si>
  <si>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</si>
  <si>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</si>
  <si>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</si>
  <si>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</si>
  <si>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</si>
  <si>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</si>
  <si>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</si>
  <si>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</si>
  <si>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</si>
  <si>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</si>
  <si>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</si>
  <si>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</si>
  <si>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</si>
  <si>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</si>
  <si>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</si>
  <si>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</si>
  <si>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</si>
  <si>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</si>
  <si>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</si>
  <si>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</si>
  <si>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</si>
  <si>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</si>
  <si>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</si>
  <si>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</si>
  <si>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</si>
  <si>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</si>
  <si>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</si>
  <si>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</si>
  <si>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</si>
  <si>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</si>
  <si>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</si>
  <si>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</si>
  <si>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</si>
  <si>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</si>
  <si>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</si>
  <si>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</si>
  <si>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</si>
  <si>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</si>
  <si>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</si>
  <si>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</si>
  <si>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</si>
  <si>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</si>
  <si>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</si>
  <si>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</si>
  <si>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</si>
  <si>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</si>
  <si>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</si>
  <si>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</si>
  <si>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</si>
  <si>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</si>
  <si>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</si>
  <si>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</si>
  <si>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</si>
  <si>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</si>
  <si>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</si>
  <si>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</si>
  <si>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</si>
  <si>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</si>
  <si>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</si>
  <si>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</si>
  <si>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</si>
  <si>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</si>
  <si>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</si>
  <si>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</si>
  <si>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</si>
  <si>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</si>
  <si>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</si>
  <si>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</si>
  <si>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</si>
  <si>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</si>
  <si>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</si>
  <si>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</si>
  <si>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</si>
  <si>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</si>
  <si>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</si>
  <si>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</si>
  <si>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</si>
  <si>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</si>
  <si>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</si>
  <si>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</si>
  <si>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</si>
  <si>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</si>
  <si>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</si>
  <si>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</si>
  <si>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</si>
  <si>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</si>
  <si>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</si>
  <si>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</si>
  <si>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</si>
  <si>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</si>
  <si>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</si>
  <si>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</si>
  <si>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</si>
  <si>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</si>
  <si>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</si>
  <si>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</si>
  <si>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</si>
  <si>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</si>
  <si>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</si>
  <si>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</si>
  <si>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</si>
  <si>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</si>
  <si>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</si>
  <si>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</si>
  <si>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</si>
  <si>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</si>
  <si>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</si>
  <si>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</si>
  <si>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</si>
  <si>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</si>
  <si>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</si>
  <si>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</si>
  <si>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</si>
  <si>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</si>
  <si>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</si>
  <si>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</si>
  <si>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</si>
  <si>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</si>
  <si>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</si>
  <si>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</si>
  <si>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</si>
  <si>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</si>
  <si>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</si>
  <si>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</si>
  <si>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</si>
  <si>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</si>
  <si>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</si>
  <si>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</si>
  <si>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</si>
  <si>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</si>
  <si>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</si>
  <si>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</si>
  <si>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</si>
  <si>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</si>
  <si>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</si>
  <si>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</si>
  <si>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</si>
  <si>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</si>
  <si>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</si>
  <si>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</si>
  <si>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</si>
  <si>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</si>
  <si>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</si>
  <si>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</si>
  <si>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</si>
  <si>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</si>
  <si>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</si>
  <si>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</si>
  <si>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</si>
  <si>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</si>
  <si>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</si>
  <si>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</si>
  <si>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</si>
  <si>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</si>
  <si>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</si>
  <si>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</si>
  <si>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</si>
  <si>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</si>
  <si>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</si>
  <si>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</si>
  <si>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</si>
  <si>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</si>
  <si>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</si>
  <si>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</si>
  <si>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</si>
  <si>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</si>
  <si>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</si>
  <si>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</si>
  <si>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</si>
  <si>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</si>
  <si>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</si>
  <si>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</si>
  <si>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</si>
  <si>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</si>
  <si>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</si>
  <si>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</si>
  <si>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</si>
  <si>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</si>
  <si>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</si>
  <si>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</si>
  <si>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</si>
  <si>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</si>
  <si>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</si>
  <si>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</si>
  <si>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</si>
  <si>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</si>
  <si>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</si>
  <si>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</si>
  <si>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</si>
  <si>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</si>
  <si>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</si>
  <si>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</si>
  <si>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</si>
  <si>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</si>
  <si>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</si>
  <si>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</si>
  <si>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</si>
  <si>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</si>
  <si>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</si>
  <si>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</si>
  <si>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</si>
  <si>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</si>
  <si>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</si>
  <si>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</si>
  <si>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</si>
  <si>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</si>
  <si>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</si>
  <si>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</si>
  <si>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</si>
  <si>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</si>
  <si>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</si>
  <si>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</si>
  <si>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</si>
  <si>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</si>
  <si>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</si>
  <si>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</si>
  <si>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</si>
  <si>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</si>
  <si>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</si>
  <si>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</si>
  <si>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</si>
  <si>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</si>
  <si>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</si>
  <si>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</si>
  <si>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</si>
  <si>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</si>
  <si>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</si>
  <si>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</si>
  <si>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</si>
  <si>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</si>
  <si>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</si>
  <si>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</si>
  <si>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</si>
  <si>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</si>
  <si>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</si>
  <si>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</si>
  <si>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</si>
  <si>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</si>
  <si>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</si>
  <si>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</si>
  <si>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</si>
  <si>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</si>
  <si>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</si>
  <si>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</si>
  <si>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</si>
  <si>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</si>
  <si>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</si>
  <si>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</si>
  <si>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</si>
  <si>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</si>
  <si>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</si>
  <si>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</si>
  <si>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</si>
  <si>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</si>
  <si>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</si>
  <si>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</si>
  <si>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</si>
  <si>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</si>
  <si>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</si>
  <si>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</si>
  <si>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</si>
  <si>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</si>
  <si>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</si>
  <si>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</si>
  <si>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</si>
  <si>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</si>
  <si>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</si>
  <si>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</si>
  <si>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</si>
  <si>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</si>
  <si>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</si>
  <si>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</si>
  <si>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</si>
  <si>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</si>
  <si>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</si>
  <si>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</si>
  <si>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</si>
  <si>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</si>
  <si>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</si>
  <si>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</si>
  <si>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</si>
  <si>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</si>
  <si>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</si>
  <si>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</si>
  <si>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</si>
  <si>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</si>
  <si>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</si>
  <si>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</si>
  <si>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</si>
  <si>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</si>
  <si>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</si>
  <si>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</si>
  <si>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</si>
  <si>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</si>
  <si>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</si>
  <si>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</si>
  <si>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</si>
  <si>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</si>
  <si>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</si>
  <si>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</si>
  <si>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</si>
  <si>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</si>
  <si>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</si>
  <si>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</si>
  <si>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</si>
  <si>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</si>
  <si>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</si>
  <si>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</si>
  <si>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</si>
  <si>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</si>
  <si>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</si>
  <si>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</si>
  <si>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</si>
  <si>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</si>
  <si>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</si>
  <si>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</si>
  <si>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</si>
  <si>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</si>
  <si>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</si>
  <si>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</si>
  <si>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</si>
  <si>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</si>
  <si>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</si>
  <si>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</si>
  <si>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</si>
  <si>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</si>
  <si>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</si>
  <si>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</si>
  <si>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</si>
  <si>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</si>
  <si>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</si>
  <si>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</si>
  <si>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</si>
  <si>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</si>
  <si>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</si>
  <si>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</si>
  <si>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</si>
  <si>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</si>
  <si>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</si>
  <si>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</si>
  <si>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</si>
  <si>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</si>
  <si>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</si>
  <si>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</si>
  <si>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</si>
  <si>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</si>
  <si>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</si>
  <si>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</si>
  <si>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</si>
  <si>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</si>
  <si>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</si>
  <si>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</si>
  <si>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</si>
  <si>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</si>
  <si>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</si>
  <si>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</si>
  <si>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</si>
  <si>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</si>
  <si>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</si>
  <si>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</si>
  <si>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</si>
  <si>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</si>
  <si>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</si>
  <si>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</si>
  <si>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</si>
  <si>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</si>
  <si>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</si>
  <si>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</si>
  <si>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</si>
  <si>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</si>
  <si>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</si>
  <si>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</si>
  <si>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</si>
  <si>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</si>
  <si>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</si>
  <si>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</si>
  <si>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</si>
  <si>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</si>
  <si>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</si>
  <si>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</si>
  <si>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</si>
  <si>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</si>
  <si>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</si>
  <si>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</si>
  <si>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</si>
  <si>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</si>
  <si>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</si>
  <si>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</si>
  <si>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</si>
  <si>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</si>
  <si>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</si>
  <si>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</si>
  <si>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</si>
  <si>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</si>
  <si>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</si>
  <si>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</si>
  <si>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</si>
  <si>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</si>
  <si>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</si>
  <si>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</si>
  <si>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</si>
  <si>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</si>
  <si>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</si>
  <si>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</si>
  <si>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</si>
  <si>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</si>
  <si>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</si>
  <si>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</si>
  <si>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</si>
  <si>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</si>
  <si>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</si>
  <si>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</si>
  <si>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</si>
  <si>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</si>
  <si>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</si>
  <si>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</si>
  <si>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</si>
  <si>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</si>
  <si>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</si>
  <si>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</si>
  <si>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</si>
  <si>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</si>
  <si>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</si>
  <si>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</si>
  <si>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</si>
  <si>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</si>
  <si>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</si>
  <si>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</si>
  <si>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</si>
  <si>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</si>
  <si>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</si>
  <si>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</si>
  <si>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</si>
  <si>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</si>
  <si>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</si>
  <si>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</si>
  <si>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</si>
  <si>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</si>
  <si>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</si>
  <si>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</si>
  <si>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</si>
  <si>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</si>
  <si>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</si>
  <si>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</si>
  <si>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</si>
  <si>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</si>
  <si>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</si>
  <si>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</si>
  <si>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</si>
  <si>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</si>
  <si>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</si>
  <si>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</si>
  <si>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</si>
  <si>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</si>
  <si>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</si>
  <si>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</si>
  <si>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</si>
  <si>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</si>
  <si>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</si>
  <si>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</si>
  <si>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</si>
  <si>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</si>
  <si>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</si>
  <si>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</si>
  <si>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</si>
  <si>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</si>
  <si>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</si>
  <si>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</si>
  <si>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</si>
  <si>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</si>
  <si>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</si>
  <si>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</si>
  <si>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</si>
  <si>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</si>
  <si>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</si>
  <si>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</si>
  <si>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</si>
  <si>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</si>
  <si>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</si>
  <si>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</si>
  <si>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</si>
  <si>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</si>
  <si>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</si>
  <si>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</si>
  <si>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</si>
  <si>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</si>
  <si>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</si>
  <si>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</si>
  <si>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</si>
  <si>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</si>
  <si>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</si>
  <si>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</si>
  <si>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</si>
  <si>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</si>
  <si>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</si>
  <si>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</si>
  <si>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</si>
  <si>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</si>
  <si>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</si>
  <si>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</si>
  <si>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</si>
  <si>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</si>
  <si>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</si>
  <si>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</si>
  <si>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</si>
  <si>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</si>
  <si>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</si>
  <si>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</si>
  <si>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</si>
  <si>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</si>
  <si>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</si>
  <si>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</si>
  <si>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</si>
  <si>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</si>
  <si>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</si>
  <si>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</si>
  <si>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</si>
  <si>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</si>
  <si>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</si>
  <si>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</si>
  <si>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</si>
  <si>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</si>
  <si>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</si>
  <si>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</si>
  <si>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</si>
  <si>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</si>
  <si>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</si>
  <si>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</si>
  <si>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</si>
  <si>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</si>
  <si>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</si>
  <si>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</si>
  <si>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</si>
  <si>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</si>
  <si>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</si>
  <si>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</si>
  <si>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</si>
  <si>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</si>
  <si>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</si>
  <si>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</si>
  <si>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</si>
  <si>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</si>
  <si>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</si>
  <si>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</si>
  <si>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</si>
  <si>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</si>
  <si>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</si>
  <si>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</si>
  <si>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</si>
  <si>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</si>
  <si>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</si>
  <si>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</si>
  <si>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</si>
  <si>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</si>
  <si>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</si>
  <si>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</si>
  <si>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</si>
  <si>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</si>
  <si>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</si>
  <si>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</si>
  <si>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</si>
  <si>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</si>
  <si>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</si>
  <si>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</si>
  <si>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</si>
  <si>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</si>
  <si>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</si>
  <si>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</si>
  <si>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</si>
  <si>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</si>
  <si>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</si>
  <si>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</si>
  <si>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</si>
  <si>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</si>
  <si>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</si>
  <si>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</si>
  <si>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</si>
  <si>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</si>
  <si>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</si>
  <si>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</si>
  <si>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</si>
  <si>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</si>
  <si>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</si>
  <si>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</si>
  <si>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</si>
  <si>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</si>
  <si>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</si>
  <si>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</si>
  <si>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</si>
  <si>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</si>
  <si>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</si>
  <si>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</si>
  <si>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</si>
  <si>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</si>
  <si>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</si>
  <si>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</si>
  <si>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</si>
  <si>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</si>
  <si>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</si>
  <si>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</si>
  <si>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</si>
  <si>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</si>
  <si>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</si>
  <si>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</si>
  <si>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</si>
  <si>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</si>
  <si>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</si>
  <si>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</si>
  <si>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</si>
  <si>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</si>
  <si>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</si>
  <si>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</si>
  <si>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</si>
  <si>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</si>
  <si>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</si>
  <si>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</si>
  <si>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</si>
  <si>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</si>
  <si>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</si>
  <si>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</si>
  <si>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</si>
  <si>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</si>
  <si>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</si>
  <si>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</si>
  <si>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</si>
  <si>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</si>
  <si>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</si>
  <si>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</si>
  <si>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</si>
  <si>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</si>
  <si>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</si>
  <si>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</si>
  <si>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</si>
  <si>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</si>
  <si>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</si>
  <si>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</si>
  <si>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</si>
  <si>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</si>
  <si>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</si>
  <si>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</si>
  <si>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</si>
  <si>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</si>
  <si>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</si>
  <si>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</si>
  <si>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</si>
  <si>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</si>
  <si>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</si>
  <si>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</si>
  <si>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</si>
  <si>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</si>
  <si>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</si>
  <si>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</si>
  <si>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</si>
  <si>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</si>
  <si>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</si>
  <si>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</si>
  <si>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</si>
  <si>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</si>
  <si>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</si>
  <si>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</si>
  <si>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</si>
  <si>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</si>
  <si>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</si>
  <si>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</si>
  <si>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</si>
  <si>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</si>
  <si>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</si>
  <si>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</si>
  <si>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</si>
  <si>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</si>
  <si>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</si>
  <si>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</si>
  <si>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</si>
  <si>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</si>
  <si>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</si>
  <si>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</si>
  <si>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</si>
  <si>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</si>
  <si>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</si>
  <si>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</si>
  <si>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</si>
  <si>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</si>
  <si>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</si>
  <si>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</si>
  <si>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</si>
  <si>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</si>
  <si>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</si>
  <si>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</si>
  <si>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</si>
  <si>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</si>
  <si>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</si>
  <si>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</si>
  <si>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</si>
  <si>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</si>
  <si>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</si>
  <si>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</si>
  <si>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</si>
  <si>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</si>
  <si>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</si>
  <si>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</si>
  <si>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</si>
  <si>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</si>
  <si>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</si>
  <si>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</si>
  <si>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</si>
  <si>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</si>
  <si>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</si>
  <si>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</si>
  <si>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</si>
  <si>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</si>
  <si>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</si>
  <si>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</si>
  <si>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</si>
  <si>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</si>
  <si>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</si>
  <si>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</si>
  <si>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</si>
  <si>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</si>
  <si>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</si>
  <si>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</si>
  <si>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</si>
  <si>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</si>
  <si>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</si>
  <si>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</si>
  <si>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</si>
  <si>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</si>
  <si>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</si>
  <si>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</si>
  <si>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</si>
  <si>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</si>
  <si>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</si>
  <si>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</si>
  <si>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</si>
  <si>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</si>
  <si>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</si>
  <si>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</si>
  <si>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</si>
  <si>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</si>
  <si>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</si>
  <si>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</si>
  <si>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</si>
  <si>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</si>
  <si>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</si>
  <si>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</si>
  <si>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</si>
  <si>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</si>
  <si>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</si>
  <si>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</si>
  <si>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</si>
  <si>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</si>
  <si>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</si>
  <si>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</si>
  <si>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</si>
  <si>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</si>
  <si>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</si>
  <si>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</si>
  <si>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</si>
  <si>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</si>
  <si>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</si>
  <si>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</si>
  <si>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</si>
  <si>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</si>
  <si>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</si>
  <si>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</si>
  <si>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</si>
  <si>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</si>
  <si>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</si>
  <si>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</si>
  <si>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</si>
  <si>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</si>
  <si>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</si>
  <si>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</si>
  <si>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</si>
  <si>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</si>
  <si>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</si>
  <si>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</si>
  <si>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</si>
  <si>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</si>
  <si>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</si>
  <si>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</si>
  <si>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</si>
  <si>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</si>
  <si>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</si>
  <si>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</si>
  <si>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</si>
  <si>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</si>
  <si>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</si>
  <si>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</si>
  <si>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</si>
  <si>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</si>
  <si>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</si>
  <si>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</si>
  <si>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</si>
  <si>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</si>
  <si>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</si>
  <si>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</si>
  <si>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</si>
  <si>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</si>
  <si>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</si>
  <si>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</si>
  <si>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</si>
  <si>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</si>
  <si>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</si>
  <si>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</si>
  <si>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</si>
  <si>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</si>
  <si>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</si>
  <si>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</si>
  <si>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</si>
  <si>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</si>
  <si>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</si>
  <si>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</si>
  <si>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</si>
  <si>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</si>
  <si>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</si>
  <si>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</si>
  <si>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</si>
  <si>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</si>
  <si>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</si>
  <si>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</si>
  <si>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</si>
  <si>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</si>
  <si>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</si>
  <si>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</si>
  <si>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</si>
  <si>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</si>
  <si>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</si>
  <si>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</si>
  <si>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</si>
  <si>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</si>
  <si>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</si>
  <si>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</si>
  <si>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</si>
  <si>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</si>
  <si>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</si>
  <si>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</si>
  <si>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</si>
  <si>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</si>
  <si>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</si>
  <si>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</si>
  <si>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</si>
  <si>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</si>
  <si>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</si>
  <si>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</si>
  <si>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</si>
  <si>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</si>
  <si>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</si>
  <si>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</si>
  <si>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</si>
  <si>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</si>
  <si>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</si>
  <si>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</si>
  <si>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</si>
  <si>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</si>
  <si>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</si>
  <si>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</si>
  <si>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</si>
  <si>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</si>
  <si>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</si>
  <si>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</si>
  <si>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</si>
  <si>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</si>
  <si>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</si>
  <si>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</si>
  <si>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</si>
  <si>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</si>
  <si>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</si>
  <si>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</si>
  <si>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</si>
  <si>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</si>
  <si>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</si>
  <si>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</si>
  <si>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</si>
  <si>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</si>
  <si>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</si>
  <si>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</si>
  <si>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</si>
  <si>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</si>
  <si>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</si>
  <si>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</si>
  <si>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</si>
  <si>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</si>
  <si>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</si>
  <si>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</si>
  <si>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</si>
  <si>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</si>
  <si>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</si>
  <si>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</si>
  <si>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</si>
  <si>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</si>
  <si>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</si>
  <si>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</si>
  <si>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</si>
  <si>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</si>
  <si>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</si>
  <si>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</si>
  <si>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</si>
  <si>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</si>
  <si>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</si>
  <si>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</si>
  <si>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</si>
  <si>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</si>
  <si>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</si>
  <si>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</si>
  <si>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</si>
  <si>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</si>
  <si>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</si>
  <si>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</si>
  <si>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</si>
  <si>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</si>
  <si>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</si>
  <si>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</si>
  <si>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</si>
  <si>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</si>
  <si>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</si>
  <si>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</si>
  <si>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</si>
  <si>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</si>
  <si>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</si>
  <si>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</si>
  <si>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</si>
  <si>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</si>
  <si>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</si>
  <si>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</si>
  <si>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</si>
  <si>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</si>
  <si>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</si>
  <si>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</si>
  <si>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</si>
  <si>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</si>
  <si>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</si>
  <si>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</si>
  <si>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</si>
  <si>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</si>
  <si>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</si>
  <si>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</si>
  <si>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</si>
  <si>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</si>
  <si>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</si>
  <si>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</si>
  <si>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</si>
  <si>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</si>
  <si>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</si>
  <si>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</si>
  <si>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</si>
  <si>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</si>
  <si>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</si>
  <si>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</si>
  <si>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</si>
  <si>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</si>
  <si>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</si>
  <si>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</si>
  <si>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</si>
  <si>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</si>
  <si>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</si>
  <si>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</si>
  <si>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</si>
  <si>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</si>
  <si>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</si>
  <si>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</si>
  <si>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</si>
  <si>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</si>
  <si>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</si>
  <si>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</si>
  <si>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</si>
  <si>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</si>
  <si>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</si>
  <si>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</si>
  <si>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</si>
  <si>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</si>
  <si>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</si>
  <si>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</si>
  <si>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</si>
  <si>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</si>
  <si>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</si>
  <si>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</si>
  <si>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</si>
  <si>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</si>
  <si>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</si>
  <si>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</si>
  <si>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</si>
  <si>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</si>
  <si>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</si>
  <si>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</si>
  <si>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</si>
  <si>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</si>
  <si>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</si>
  <si>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</si>
  <si>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</si>
  <si>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</si>
  <si>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</si>
  <si>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</si>
  <si>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</si>
  <si>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</si>
  <si>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</si>
  <si>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</si>
  <si>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</si>
  <si>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</si>
  <si>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</si>
  <si>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</si>
  <si>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</si>
  <si>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</si>
  <si>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</si>
  <si>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</si>
  <si>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</si>
  <si>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</si>
  <si>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</si>
  <si>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</si>
  <si>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</si>
  <si>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</si>
  <si>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</si>
  <si>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</si>
  <si>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</si>
  <si>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</si>
  <si>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</si>
  <si>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</si>
  <si>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</si>
  <si>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</si>
  <si>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</si>
  <si>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</si>
  <si>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</si>
  <si>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</si>
  <si>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</si>
  <si>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</si>
  <si>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</si>
  <si>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</si>
  <si>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</si>
  <si>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</si>
  <si>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</si>
  <si>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</si>
  <si>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</si>
  <si>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</si>
  <si>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</si>
  <si>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</si>
  <si>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</si>
  <si>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</si>
  <si>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</si>
  <si>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</si>
  <si>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</si>
  <si>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</si>
  <si>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</si>
  <si>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</si>
  <si>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</si>
  <si>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</si>
  <si>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</si>
  <si>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</si>
  <si>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</si>
  <si>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</si>
  <si>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</si>
  <si>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</si>
  <si>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</si>
  <si>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</si>
  <si>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</si>
  <si>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</si>
  <si>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</si>
  <si>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</si>
  <si>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</si>
  <si>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</si>
  <si>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</si>
  <si>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</si>
  <si>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</si>
  <si>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</si>
  <si>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</si>
  <si>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</si>
  <si>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</si>
  <si>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</si>
  <si>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</si>
  <si>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</si>
  <si>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</si>
  <si>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</si>
  <si>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</si>
  <si>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</si>
  <si>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</si>
  <si>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</si>
  <si>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</si>
  <si>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</si>
  <si>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</si>
  <si>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</si>
  <si>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</si>
  <si>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</si>
  <si>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</si>
  <si>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</si>
  <si>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</si>
  <si>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</si>
  <si>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</si>
  <si>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</si>
  <si>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</si>
  <si>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</si>
  <si>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</si>
  <si>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</si>
  <si>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</si>
  <si>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</si>
  <si>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</si>
  <si>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</si>
  <si>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</si>
  <si>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</si>
  <si>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</si>
  <si>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</si>
  <si>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</si>
  <si>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</si>
  <si>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</si>
  <si>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</si>
  <si>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</si>
  <si>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</si>
  <si>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</si>
  <si>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</si>
  <si>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</si>
  <si>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</si>
  <si>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</si>
  <si>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</si>
  <si>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</si>
  <si>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</si>
  <si>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</si>
  <si>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</si>
  <si>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</si>
  <si>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</si>
  <si>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</si>
  <si>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</si>
  <si>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</si>
  <si>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</si>
  <si>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</si>
  <si>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</si>
  <si>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</si>
  <si>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</si>
  <si>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</si>
  <si>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</si>
  <si>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</si>
  <si>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</si>
  <si>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</si>
  <si>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</si>
  <si>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</si>
  <si>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</si>
  <si>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</si>
  <si>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</si>
  <si>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</si>
  <si>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</si>
  <si>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</si>
  <si>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</si>
  <si>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</si>
  <si>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</si>
  <si>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</si>
  <si>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</si>
  <si>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</si>
  <si>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</si>
  <si>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</si>
  <si>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</si>
  <si>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</si>
  <si>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</si>
  <si>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</si>
  <si>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</si>
  <si>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</si>
  <si>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</si>
  <si>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</si>
  <si>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</si>
  <si>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</si>
  <si>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</si>
  <si>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</si>
  <si>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</si>
  <si>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</si>
  <si>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</si>
  <si>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</si>
  <si>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</si>
  <si>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</si>
  <si>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</si>
  <si>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</si>
  <si>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</si>
  <si>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</si>
  <si>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</si>
  <si>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</si>
  <si>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</si>
  <si>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</si>
  <si>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</si>
  <si>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</si>
  <si>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</si>
  <si>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</si>
  <si>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</si>
  <si>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</si>
  <si>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</si>
  <si>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</si>
  <si>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</si>
  <si>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</si>
  <si>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</si>
  <si>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</si>
  <si>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</si>
  <si>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</si>
  <si>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</si>
  <si>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</si>
  <si>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</si>
  <si>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</si>
  <si>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</si>
  <si>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</si>
  <si>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</si>
  <si>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</si>
  <si>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</si>
  <si>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</si>
  <si>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</si>
  <si>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</si>
  <si>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</si>
  <si>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</si>
  <si>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</si>
  <si>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</si>
  <si>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</si>
  <si>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</si>
  <si>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</si>
  <si>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</si>
  <si>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</si>
  <si>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</si>
  <si>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</si>
  <si>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</si>
  <si>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</si>
  <si>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</si>
  <si>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</si>
  <si>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</si>
  <si>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</si>
  <si>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</si>
  <si>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</si>
  <si>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</si>
  <si>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</si>
  <si>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</si>
  <si>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</si>
  <si>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</si>
  <si>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</si>
  <si>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</si>
  <si>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</si>
  <si>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</si>
  <si>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</si>
  <si>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</si>
  <si>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</si>
  <si>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</si>
  <si>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</si>
  <si>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</si>
  <si>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</si>
  <si>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</si>
  <si>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</si>
  <si>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</si>
  <si>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</si>
  <si>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</si>
  <si>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</si>
  <si>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</si>
  <si>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</si>
  <si>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</si>
  <si>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</si>
  <si>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</si>
  <si>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</si>
  <si>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</si>
  <si>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</si>
  <si>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</si>
  <si>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</si>
  <si>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</si>
  <si>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</si>
  <si>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</si>
  <si>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</si>
  <si>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</si>
  <si>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</si>
  <si>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</si>
  <si>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</si>
  <si>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</si>
  <si>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</si>
  <si>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</si>
  <si>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</si>
  <si>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</si>
  <si>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</si>
  <si>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</si>
  <si>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</si>
  <si>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</si>
  <si>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</si>
  <si>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</si>
  <si>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</si>
  <si>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</si>
  <si>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</si>
  <si>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</si>
  <si>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</si>
  <si>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</si>
  <si>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</si>
  <si>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</si>
  <si>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</si>
  <si>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</si>
  <si>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</si>
  <si>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</si>
  <si>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</si>
  <si>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</si>
  <si>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</si>
  <si>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</si>
  <si>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</si>
  <si>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</si>
  <si>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</si>
  <si>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</si>
  <si>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</si>
  <si>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</si>
  <si>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</si>
  <si>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</si>
  <si>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</si>
  <si>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</si>
  <si>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</si>
  <si>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</si>
  <si>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</si>
  <si>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</si>
  <si>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</si>
  <si>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</si>
  <si>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</si>
  <si>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</si>
  <si>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</si>
  <si>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</si>
  <si>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</si>
  <si>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</si>
  <si>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</si>
  <si>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</si>
  <si>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</si>
  <si>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</si>
  <si>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</si>
  <si>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</si>
  <si>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</si>
  <si>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</si>
  <si>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</si>
  <si>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</si>
  <si>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</si>
  <si>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</si>
  <si>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</si>
  <si>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</si>
  <si>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</si>
  <si>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</si>
  <si>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</si>
  <si>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</si>
  <si>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</si>
  <si>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</si>
  <si>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</si>
  <si>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</si>
  <si>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</si>
  <si>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</si>
  <si>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</si>
  <si>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</si>
  <si>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</si>
  <si>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</si>
  <si>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</si>
  <si>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</si>
  <si>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</si>
  <si>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</si>
  <si>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</si>
  <si>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</si>
  <si>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</si>
  <si>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</si>
  <si>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</si>
  <si>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</si>
  <si>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</si>
  <si>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</si>
  <si>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</si>
  <si>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</si>
  <si>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</si>
  <si>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</si>
  <si>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</si>
  <si>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</si>
  <si>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</si>
  <si>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</si>
  <si>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</si>
  <si>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</si>
  <si>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</si>
  <si>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</si>
  <si>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</si>
  <si>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</si>
  <si>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</si>
  <si>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</si>
  <si>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</si>
  <si>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</si>
  <si>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</si>
  <si>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</si>
  <si>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</si>
  <si>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</si>
  <si>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</si>
  <si>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</si>
  <si>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</si>
  <si>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</si>
  <si>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</si>
  <si>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</si>
  <si>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</si>
  <si>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</si>
  <si>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</si>
  <si>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</si>
  <si>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</si>
  <si>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</si>
  <si>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</si>
  <si>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</si>
  <si>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</si>
  <si>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</si>
  <si>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</si>
  <si>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</si>
  <si>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</si>
  <si>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</si>
  <si>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</si>
  <si>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</si>
  <si>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</si>
  <si>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</si>
  <si>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</si>
  <si>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</si>
  <si>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</si>
  <si>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</si>
  <si>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</si>
  <si>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</si>
  <si>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</si>
  <si>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</si>
  <si>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</si>
  <si>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</si>
  <si>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</si>
  <si>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</si>
  <si>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</si>
  <si>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</si>
  <si>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</si>
  <si>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</si>
  <si>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</si>
  <si>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</si>
  <si>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</si>
  <si>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</si>
  <si>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</si>
  <si>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</si>
  <si>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</si>
  <si>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</si>
  <si>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</si>
  <si>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</si>
  <si>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</si>
  <si>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</si>
  <si>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</si>
  <si>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</si>
  <si>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</si>
  <si>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</si>
  <si>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</si>
  <si>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</si>
  <si>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</si>
  <si>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</si>
  <si>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</si>
  <si>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</si>
  <si>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</si>
  <si>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</si>
  <si>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</si>
  <si>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</si>
  <si>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</si>
  <si>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</si>
  <si>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</si>
  <si>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</si>
  <si>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</si>
  <si>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</si>
  <si>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</si>
  <si>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</si>
  <si>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</si>
  <si>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</si>
  <si>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</si>
  <si>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</si>
  <si>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</si>
  <si>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</si>
  <si>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</si>
  <si>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</si>
  <si>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</si>
  <si>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</si>
  <si>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</si>
  <si>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</si>
  <si>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</si>
  <si>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</si>
  <si>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</si>
  <si>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</si>
  <si>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</si>
  <si>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</si>
  <si>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</si>
  <si>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</si>
  <si>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</si>
  <si>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</si>
  <si>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</si>
  <si>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</si>
  <si>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</si>
  <si>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</si>
  <si>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</si>
  <si>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</si>
  <si>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</si>
  <si>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</si>
  <si>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</si>
  <si>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</si>
  <si>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</si>
  <si>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</si>
  <si>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</si>
  <si>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</si>
  <si>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</si>
  <si>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</si>
  <si>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</si>
  <si>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</si>
  <si>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</si>
  <si>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</si>
  <si>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</si>
  <si>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</si>
  <si>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</si>
  <si>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</si>
  <si>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</si>
  <si>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</si>
  <si>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</si>
  <si>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</si>
  <si>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</si>
  <si>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</si>
  <si>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</si>
  <si>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</si>
  <si>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</si>
  <si>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</si>
  <si>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</si>
  <si>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</si>
  <si>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</si>
  <si>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</si>
  <si>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</si>
  <si>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</si>
  <si>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</si>
  <si>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</si>
  <si>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</si>
  <si>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</si>
  <si>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</si>
  <si>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</si>
  <si>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</si>
  <si>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</si>
  <si>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</si>
  <si>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</si>
  <si>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</si>
  <si>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</si>
  <si>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</si>
  <si>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</si>
  <si>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</si>
  <si>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</si>
  <si>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</si>
  <si>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</si>
  <si>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</si>
  <si>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</si>
  <si>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</si>
  <si>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</si>
  <si>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</si>
  <si>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</si>
  <si>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</si>
  <si>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</si>
  <si>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</si>
  <si>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</si>
  <si>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</si>
  <si>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</si>
  <si>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</si>
  <si>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</si>
  <si>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</si>
  <si>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</si>
  <si>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</si>
  <si>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</si>
  <si>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</si>
  <si>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</si>
  <si>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</si>
  <si>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</si>
  <si>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</si>
  <si>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</si>
  <si>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</si>
  <si>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</si>
  <si>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</si>
  <si>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</si>
  <si>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</si>
  <si>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</si>
  <si>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</si>
  <si>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</si>
  <si>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</si>
  <si>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</si>
  <si>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</si>
  <si>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</si>
  <si>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</si>
  <si>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</si>
  <si>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</si>
  <si>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</si>
  <si>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</si>
  <si>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</si>
  <si>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</si>
  <si>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</si>
  <si>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</si>
  <si>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</si>
  <si>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</si>
  <si>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</si>
  <si>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</si>
  <si>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</si>
  <si>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</si>
  <si>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</si>
  <si>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</si>
  <si>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</si>
  <si>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</si>
  <si>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</si>
  <si>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</si>
  <si>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</si>
  <si>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</si>
  <si>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</si>
  <si>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</si>
  <si>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</si>
  <si>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</si>
  <si>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</si>
  <si>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</si>
  <si>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</si>
  <si>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</si>
  <si>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</si>
  <si>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</si>
  <si>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</si>
  <si>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</si>
  <si>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</si>
  <si>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</si>
  <si>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</si>
  <si>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</si>
  <si>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</si>
  <si>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</si>
  <si>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</si>
  <si>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</si>
  <si>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</si>
  <si>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</si>
  <si>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</si>
  <si>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</si>
  <si>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</si>
  <si>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</si>
  <si>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</si>
  <si>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</si>
  <si>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</si>
  <si>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</si>
  <si>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</si>
  <si>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</si>
  <si>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</si>
  <si>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</si>
  <si>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</si>
  <si>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</si>
  <si>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</si>
  <si>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</si>
  <si>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</si>
  <si>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</si>
  <si>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</si>
  <si>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</si>
  <si>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</si>
  <si>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</si>
  <si>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</si>
  <si>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</si>
  <si>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</si>
  <si>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</si>
  <si>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</si>
  <si>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</si>
  <si>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</si>
  <si>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</si>
  <si>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</si>
  <si>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</si>
  <si>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</si>
  <si>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</si>
  <si>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</si>
  <si>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</si>
  <si>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</si>
  <si>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</si>
  <si>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</si>
  <si>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</si>
  <si>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</si>
  <si>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</si>
  <si>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</si>
  <si>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</si>
  <si>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</si>
  <si>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</si>
  <si>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</si>
  <si>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</si>
  <si>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</si>
  <si>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</si>
  <si>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</si>
  <si>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</si>
  <si>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</si>
  <si>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</si>
  <si>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</si>
  <si>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</si>
  <si>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</si>
  <si>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</si>
  <si>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</si>
  <si>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</si>
  <si>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</si>
  <si>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</si>
  <si>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</si>
  <si>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</si>
  <si>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</si>
  <si>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</si>
  <si>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</si>
  <si>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</si>
  <si>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</si>
  <si>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</si>
  <si>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</si>
  <si>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</si>
  <si>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</si>
  <si>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</si>
  <si>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</si>
  <si>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</si>
  <si>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</si>
  <si>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</si>
  <si>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</si>
  <si>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</si>
  <si>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</si>
  <si>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</si>
  <si>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</si>
  <si>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</si>
  <si>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</si>
  <si>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</si>
  <si>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</si>
  <si>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</si>
  <si>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</si>
  <si>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</si>
  <si>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</si>
  <si>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</si>
  <si>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</si>
  <si>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</si>
  <si>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</si>
  <si>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</si>
  <si>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</si>
  <si>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</si>
  <si>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</si>
  <si>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</si>
  <si>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</si>
  <si>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</si>
  <si>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</si>
  <si>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</si>
  <si>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</si>
  <si>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</si>
  <si>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</si>
  <si>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</si>
  <si>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</si>
  <si>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</si>
  <si>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</si>
  <si>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</si>
  <si>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</si>
  <si>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</si>
  <si>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</si>
  <si>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</si>
  <si>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</si>
  <si>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</si>
  <si>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</si>
  <si>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</si>
  <si>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</si>
  <si>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</si>
  <si>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</si>
  <si>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</si>
  <si>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</si>
  <si>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</si>
  <si>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</si>
  <si>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</si>
  <si>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</si>
  <si>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</si>
  <si>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</si>
  <si>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</si>
  <si>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</si>
  <si>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</si>
  <si>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</si>
  <si>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</si>
  <si>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</si>
  <si>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</si>
  <si>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</si>
  <si>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</si>
  <si>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</si>
  <si>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</si>
  <si>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</si>
  <si>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</si>
  <si>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</si>
  <si>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</si>
  <si>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</si>
  <si>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</si>
  <si>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</si>
  <si>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</si>
  <si>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</si>
  <si>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</si>
  <si>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</si>
  <si>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</si>
  <si>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</si>
  <si>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</si>
  <si>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</si>
  <si>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</si>
  <si>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</si>
  <si>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</si>
  <si>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</si>
  <si>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</si>
  <si>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</si>
  <si>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</si>
  <si>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</si>
  <si>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</si>
  <si>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</si>
  <si>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</si>
  <si>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</si>
  <si>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</si>
  <si>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</si>
  <si>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</si>
  <si>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</si>
  <si>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</si>
  <si>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</si>
  <si>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</si>
  <si>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</si>
  <si>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</si>
  <si>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</si>
  <si>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</si>
  <si>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</si>
  <si>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</si>
  <si>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</si>
  <si>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</si>
  <si>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</si>
  <si>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</si>
  <si>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</si>
  <si>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</si>
  <si>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</si>
  <si>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</si>
  <si>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</si>
  <si>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</si>
  <si>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</si>
  <si>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</si>
  <si>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</si>
  <si>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</si>
  <si>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</si>
  <si>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</si>
  <si>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</si>
  <si>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</si>
  <si>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</si>
  <si>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</si>
  <si>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</si>
  <si>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</si>
  <si>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</si>
  <si>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</si>
  <si>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</si>
  <si>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</si>
  <si>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</si>
  <si>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</si>
  <si>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</si>
  <si>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</si>
  <si>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</si>
  <si>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</si>
  <si>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</si>
  <si>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</si>
  <si>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</si>
  <si>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</si>
  <si>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</si>
  <si>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</si>
  <si>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</si>
  <si>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</si>
  <si>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</si>
  <si>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</si>
  <si>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</si>
  <si>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</si>
  <si>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</si>
  <si>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</si>
  <si>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</si>
  <si>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</si>
  <si>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</si>
  <si>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</si>
  <si>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</si>
  <si>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</si>
  <si>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</si>
  <si>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</si>
  <si>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</si>
  <si>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</si>
  <si>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</si>
  <si>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</si>
  <si>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</si>
  <si>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</si>
  <si>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</si>
  <si>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</si>
  <si>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</si>
  <si>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</si>
  <si>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</si>
  <si>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</si>
  <si>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</si>
  <si>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</si>
  <si>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</si>
  <si>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</si>
  <si>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</si>
  <si>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</si>
  <si>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</si>
  <si>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</si>
  <si>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</si>
  <si>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</si>
  <si>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</si>
  <si>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</si>
  <si>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</si>
  <si>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</si>
  <si>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</si>
  <si>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</si>
  <si>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</si>
  <si>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</si>
  <si>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</si>
  <si>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</si>
  <si>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</si>
  <si>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</si>
  <si>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</si>
  <si>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</si>
  <si>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</si>
  <si>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</si>
  <si>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</si>
  <si>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</si>
  <si>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</si>
  <si>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</si>
  <si>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</si>
  <si>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</si>
  <si>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</si>
  <si>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</si>
  <si>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</si>
  <si>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</si>
  <si>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</si>
  <si>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</si>
  <si>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</si>
  <si>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</si>
  <si>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</si>
  <si>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</si>
  <si>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</si>
  <si>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</si>
  <si>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</si>
  <si>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</si>
  <si>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</si>
  <si>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</si>
  <si>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</si>
  <si>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</si>
  <si>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</si>
  <si>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</si>
  <si>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</si>
  <si>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</si>
  <si>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</si>
  <si>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</si>
  <si>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</si>
  <si>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</si>
  <si>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</si>
  <si>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</si>
  <si>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</si>
  <si>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</si>
  <si>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</si>
  <si>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</si>
  <si>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</si>
  <si>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</si>
  <si>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</si>
  <si>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</si>
  <si>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</si>
  <si>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</si>
  <si>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</si>
  <si>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</si>
  <si>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</si>
  <si>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</si>
  <si>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</si>
  <si>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</si>
  <si>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</si>
  <si>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</si>
  <si>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</si>
  <si>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</si>
  <si>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</si>
  <si>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</si>
  <si>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</si>
  <si>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</si>
  <si>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</si>
  <si>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</si>
  <si>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</si>
  <si>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</si>
  <si>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</si>
  <si>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</si>
  <si>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</si>
  <si>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</si>
  <si>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</si>
  <si>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</si>
  <si>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</si>
  <si>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</si>
  <si>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</si>
  <si>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</si>
  <si>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</si>
  <si>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</si>
  <si>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</si>
  <si>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</si>
  <si>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</si>
  <si>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</si>
  <si>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</si>
  <si>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</si>
  <si>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</si>
  <si>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</si>
  <si>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</si>
  <si>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</si>
  <si>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</si>
  <si>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</si>
  <si>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</si>
  <si>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</si>
  <si>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</si>
  <si>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</si>
  <si>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</si>
  <si>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</si>
  <si>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</si>
  <si>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</si>
  <si>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</si>
  <si>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</si>
  <si>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</si>
  <si>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</si>
  <si>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</si>
  <si>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</si>
  <si>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</si>
  <si>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</si>
  <si>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</si>
  <si>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</si>
  <si>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</si>
  <si>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</si>
  <si>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</si>
  <si>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</si>
  <si>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</si>
  <si>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</si>
  <si>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</si>
  <si>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</si>
  <si>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</si>
  <si>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</si>
  <si>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</si>
  <si>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</si>
  <si>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</si>
  <si>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</si>
  <si>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</si>
  <si>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</si>
  <si>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</si>
  <si>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</si>
  <si>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</si>
  <si>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</si>
  <si>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</si>
  <si>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</si>
  <si>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</si>
  <si>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</si>
  <si>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</si>
  <si>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</si>
  <si>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</si>
  <si>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</si>
  <si>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</si>
  <si>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</si>
  <si>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</si>
  <si>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</si>
  <si>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</si>
  <si>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</si>
  <si>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</si>
  <si>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</si>
  <si>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</si>
  <si>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</si>
  <si>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</si>
  <si>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</si>
  <si>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</si>
  <si>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</si>
  <si>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</si>
  <si>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</si>
  <si>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</si>
  <si>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</si>
  <si>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</si>
  <si>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</si>
  <si>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</si>
  <si>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</si>
  <si>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</si>
  <si>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</si>
  <si>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</si>
  <si>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</si>
  <si>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</si>
  <si>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</si>
  <si>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</si>
  <si>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</si>
  <si>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</si>
  <si>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</si>
  <si>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</si>
  <si>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</si>
  <si>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</si>
  <si>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</si>
  <si>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</si>
  <si>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</si>
  <si>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</si>
  <si>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</si>
  <si>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</si>
  <si>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</si>
  <si>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</si>
  <si>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</si>
  <si>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</si>
  <si>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</si>
  <si>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</si>
  <si>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</si>
  <si>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</si>
  <si>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</si>
  <si>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</si>
  <si>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</si>
  <si>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</si>
  <si>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</si>
  <si>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</si>
  <si>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</si>
  <si>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</si>
  <si>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</si>
  <si>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</si>
  <si>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</si>
  <si>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</si>
  <si>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</si>
  <si>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</si>
  <si>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</si>
  <si>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</si>
  <si>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</si>
  <si>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</si>
  <si>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</si>
  <si>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</si>
  <si>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</si>
  <si>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</si>
  <si>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</si>
  <si>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</si>
  <si>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</si>
  <si>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</si>
  <si>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</si>
  <si>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</si>
  <si>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</si>
  <si>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</si>
  <si>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</si>
  <si>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</si>
  <si>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</si>
  <si>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</si>
  <si>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</si>
  <si>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</si>
  <si>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</si>
  <si>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</si>
  <si>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</si>
  <si>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</si>
  <si>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</si>
  <si>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</si>
  <si>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</si>
  <si>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</si>
  <si>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</si>
  <si>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</si>
  <si>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</si>
  <si>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</si>
  <si>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</si>
  <si>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</si>
  <si>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</si>
  <si>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</si>
  <si>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</si>
  <si>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</si>
  <si>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</si>
  <si>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</si>
  <si>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</si>
  <si>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</si>
  <si>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</si>
  <si>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</si>
  <si>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</si>
  <si>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</si>
  <si>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</si>
  <si>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</si>
  <si>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</si>
  <si>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</si>
  <si>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</si>
  <si>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</si>
  <si>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</si>
  <si>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</si>
  <si>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</si>
  <si>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</si>
  <si>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</si>
  <si>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</si>
  <si>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</si>
  <si>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</si>
  <si>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</si>
  <si>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</si>
  <si>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</si>
  <si>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</si>
  <si>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</si>
  <si>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</si>
  <si>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</si>
  <si>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</si>
  <si>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</si>
  <si>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</si>
  <si>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</si>
  <si>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</si>
  <si>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</si>
  <si>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</si>
  <si>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</si>
  <si>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</si>
  <si>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</si>
  <si>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</si>
  <si>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</si>
  <si>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</si>
  <si>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</si>
  <si>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</si>
  <si>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</si>
  <si>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</si>
  <si>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</si>
  <si>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</si>
  <si>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</si>
  <si>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</si>
  <si>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</si>
  <si>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</si>
  <si>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</si>
  <si>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</si>
  <si>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</si>
  <si>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</si>
  <si>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</si>
  <si>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</si>
  <si>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</si>
  <si>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</si>
  <si>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</si>
  <si>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</si>
  <si>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</si>
  <si>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</si>
  <si>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</si>
  <si>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</si>
  <si>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</si>
  <si>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</si>
  <si>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</si>
  <si>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</si>
  <si>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</si>
  <si>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</si>
  <si>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</si>
  <si>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</si>
  <si>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</si>
  <si>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</si>
  <si>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</si>
  <si>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</si>
  <si>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</si>
  <si>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</si>
  <si>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</si>
  <si>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</si>
  <si>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</si>
  <si>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</si>
  <si>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</si>
  <si>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</si>
  <si>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</si>
  <si>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</si>
  <si>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</si>
  <si>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</si>
  <si>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</si>
  <si>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</si>
  <si>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</si>
  <si>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</si>
  <si>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</si>
  <si>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</si>
  <si>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</si>
  <si>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</si>
  <si>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</si>
  <si>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</si>
  <si>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</si>
  <si>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</si>
  <si>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</si>
  <si>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</si>
  <si>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</si>
  <si>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</si>
  <si>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</si>
  <si>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</si>
  <si>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</si>
  <si>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</si>
  <si>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</si>
  <si>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</si>
  <si>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</si>
  <si>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</si>
  <si>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</si>
  <si>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</si>
  <si>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</si>
  <si>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</si>
  <si>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</si>
  <si>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</si>
  <si>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</si>
  <si>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</si>
  <si>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</si>
  <si>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</si>
  <si>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</si>
  <si>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</si>
  <si>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</si>
  <si>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</si>
  <si>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</si>
  <si>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</si>
  <si>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</si>
  <si>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</si>
  <si>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</si>
  <si>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</si>
  <si>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</si>
  <si>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</si>
  <si>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</si>
  <si>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</si>
  <si>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</si>
  <si>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</si>
  <si>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</si>
  <si>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</si>
  <si>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</si>
  <si>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</si>
  <si>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</si>
  <si>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</si>
  <si>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</si>
  <si>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</si>
  <si>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</si>
  <si>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</si>
  <si>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</si>
  <si>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</si>
  <si>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</si>
  <si>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</si>
  <si>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</si>
  <si>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</si>
  <si>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</si>
  <si>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</si>
  <si>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</si>
  <si>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</si>
  <si>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</si>
  <si>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</si>
  <si>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</si>
  <si>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</si>
  <si>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</si>
  <si>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</si>
  <si>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</si>
  <si>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</si>
  <si>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</si>
  <si>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</si>
  <si>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</si>
  <si>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</si>
  <si>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</si>
  <si>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</si>
  <si>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</si>
  <si>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</si>
  <si>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</si>
  <si>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</si>
  <si>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</si>
  <si>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</si>
  <si>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</si>
  <si>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</si>
  <si>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</si>
  <si>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</si>
  <si>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</si>
  <si>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</si>
  <si>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</si>
  <si>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</si>
  <si>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</si>
  <si>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</si>
  <si>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</si>
  <si>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</si>
  <si>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</si>
  <si>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</si>
  <si>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</si>
  <si>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</si>
  <si>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</si>
  <si>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</si>
  <si>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</si>
  <si>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</si>
  <si>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</si>
  <si>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</si>
  <si>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</si>
  <si>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</si>
  <si>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</si>
  <si>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</si>
  <si>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</si>
  <si>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</si>
  <si>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</si>
  <si>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</si>
  <si>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</si>
  <si>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</si>
  <si>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</si>
  <si>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</si>
  <si>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</si>
  <si>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</si>
  <si>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</si>
  <si>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</si>
  <si>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</si>
  <si>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</si>
  <si>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</si>
  <si>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</si>
  <si>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</si>
  <si>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</si>
  <si>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</si>
  <si>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</si>
  <si>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</si>
  <si>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</si>
  <si>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</si>
  <si>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</si>
  <si>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</si>
  <si>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</si>
  <si>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</si>
  <si>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</si>
  <si>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</si>
  <si>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</si>
  <si>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</si>
  <si>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</si>
  <si>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</si>
  <si>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</si>
  <si>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</si>
  <si>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</si>
  <si>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</si>
  <si>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</si>
  <si>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</si>
  <si>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</si>
  <si>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</si>
  <si>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</si>
  <si>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</si>
  <si>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</si>
  <si>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</si>
  <si>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</si>
  <si>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</si>
  <si>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</si>
  <si>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</si>
  <si>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</si>
  <si>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</si>
  <si>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</si>
  <si>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</si>
  <si>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</si>
  <si>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</si>
  <si>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</si>
  <si>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</si>
  <si>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</si>
  <si>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</si>
  <si>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</si>
  <si>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</si>
  <si>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</si>
  <si>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</si>
  <si>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</si>
  <si>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</si>
  <si>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</si>
  <si>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</si>
  <si>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</si>
  <si>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</si>
  <si>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</si>
  <si>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</si>
  <si>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</si>
  <si>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</si>
  <si>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</si>
  <si>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</si>
  <si>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</si>
  <si>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</si>
  <si>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</si>
  <si>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</si>
  <si>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</si>
  <si>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</si>
  <si>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</si>
  <si>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</si>
  <si>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</si>
  <si>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</si>
  <si>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</si>
  <si>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</si>
  <si>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</si>
  <si>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</si>
  <si>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</si>
  <si>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</si>
  <si>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</si>
  <si>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</si>
  <si>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</si>
  <si>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</si>
  <si>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</si>
  <si>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</si>
  <si>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</si>
  <si>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</si>
  <si>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</si>
  <si>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</si>
  <si>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</si>
  <si>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</si>
  <si>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</si>
  <si>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</si>
  <si>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</si>
  <si>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</si>
  <si>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</si>
  <si>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</si>
  <si>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</si>
  <si>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</si>
  <si>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</si>
  <si>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</si>
  <si>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</si>
  <si>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</si>
  <si>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</si>
  <si>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</si>
  <si>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</si>
  <si>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</si>
  <si>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</si>
  <si>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</si>
  <si>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</si>
  <si>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</si>
  <si>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</si>
  <si>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</si>
  <si>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</si>
  <si>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</si>
  <si>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</si>
  <si>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</si>
  <si>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</si>
  <si>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</si>
  <si>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</si>
  <si>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</si>
  <si>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</si>
  <si>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</si>
  <si>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</si>
  <si>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</si>
  <si>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</si>
  <si>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</si>
  <si>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</si>
  <si>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</si>
  <si>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</si>
  <si>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</si>
  <si>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</si>
  <si>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</si>
  <si>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</si>
  <si>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</si>
  <si>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</si>
  <si>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</si>
  <si>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</si>
  <si>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</si>
  <si>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</si>
  <si>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</si>
  <si>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</si>
  <si>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</si>
  <si>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</si>
  <si>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</si>
  <si>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</si>
  <si>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</si>
  <si>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</si>
  <si>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</si>
  <si>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</si>
  <si>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</si>
  <si>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</si>
  <si>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</si>
  <si>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</si>
  <si>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</si>
  <si>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</si>
  <si>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</si>
  <si>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</si>
  <si>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</si>
  <si>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</si>
  <si>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</si>
  <si>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</si>
  <si>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</si>
  <si>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</si>
  <si>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</si>
  <si>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</si>
  <si>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</si>
  <si>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</si>
  <si>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</si>
  <si>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</si>
  <si>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</si>
  <si>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</si>
  <si>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</si>
  <si>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</si>
  <si>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</si>
  <si>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</si>
  <si>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</si>
  <si>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</si>
  <si>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</si>
  <si>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</si>
  <si>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</si>
  <si>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</si>
  <si>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</si>
  <si>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</si>
  <si>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</si>
  <si>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</si>
  <si>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</si>
  <si>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</si>
  <si>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</si>
  <si>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</si>
  <si>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</si>
  <si>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</si>
  <si>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</si>
  <si>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</si>
  <si>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</si>
  <si>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</si>
  <si>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</si>
  <si>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</si>
  <si>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</si>
  <si>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</si>
  <si>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</si>
  <si>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</si>
  <si>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</si>
  <si>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</si>
  <si>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</si>
  <si>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</si>
  <si>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</si>
  <si>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</si>
  <si>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</si>
  <si>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</si>
  <si>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</si>
  <si>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</si>
  <si>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</si>
  <si>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</si>
  <si>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</si>
  <si>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</si>
  <si>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</si>
  <si>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</si>
  <si>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</si>
  <si>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</si>
  <si>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</si>
  <si>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</si>
  <si>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</si>
  <si>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</si>
  <si>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</si>
  <si>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</si>
  <si>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</si>
  <si>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</si>
  <si>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</si>
  <si>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</si>
  <si>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</si>
  <si>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</si>
  <si>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</si>
  <si>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</si>
  <si>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</si>
  <si>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</si>
  <si>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</si>
  <si>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</si>
  <si>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</si>
  <si>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</si>
  <si>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</si>
  <si>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</si>
  <si>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</si>
  <si>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</si>
  <si>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</si>
  <si>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</si>
  <si>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</si>
  <si>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</si>
  <si>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</si>
  <si>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</si>
  <si>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</si>
  <si>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</si>
  <si>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</si>
  <si>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</si>
  <si>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</si>
  <si>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</si>
  <si>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</si>
  <si>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</si>
  <si>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</si>
  <si>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</si>
  <si>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</si>
  <si>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</si>
  <si>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</si>
  <si>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</si>
  <si>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</si>
  <si>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</si>
  <si>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</si>
  <si>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</si>
  <si>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</si>
  <si>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</si>
  <si>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</si>
  <si>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</si>
  <si>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</si>
  <si>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</si>
  <si>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</si>
  <si>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</si>
  <si>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</si>
  <si>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</si>
  <si>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</si>
  <si>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</si>
  <si>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</si>
  <si>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</si>
  <si>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</si>
  <si>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</si>
  <si>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</si>
  <si>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</si>
  <si>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</si>
  <si>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</si>
  <si>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</si>
  <si>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</si>
  <si>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</si>
  <si>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</si>
  <si>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</si>
  <si>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</si>
  <si>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</si>
  <si>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</si>
  <si>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</si>
  <si>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</si>
  <si>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</si>
  <si>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</si>
  <si>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</si>
  <si>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</si>
  <si>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</si>
  <si>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</si>
  <si>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</si>
  <si>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</si>
  <si>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</si>
  <si>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</si>
  <si>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</si>
  <si>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</si>
  <si>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</si>
  <si>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</si>
  <si>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</si>
  <si>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</si>
  <si>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</si>
  <si>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</si>
  <si>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</si>
  <si>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</si>
  <si>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</si>
  <si>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</si>
  <si>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</si>
  <si>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</si>
  <si>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</si>
  <si>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</si>
  <si>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</si>
  <si>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</si>
  <si>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</si>
  <si>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</si>
  <si>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</si>
  <si>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</si>
  <si>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</si>
  <si>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</si>
  <si>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</si>
  <si>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</si>
  <si>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</si>
  <si>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</si>
  <si>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</si>
  <si>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</si>
  <si>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</si>
  <si>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</si>
  <si>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</si>
  <si>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</si>
  <si>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</si>
  <si>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</si>
  <si>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</si>
  <si>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</si>
  <si>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</si>
  <si>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</si>
  <si>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</si>
  <si>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</si>
  <si>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</si>
  <si>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</si>
  <si>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</si>
  <si>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</si>
  <si>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</si>
  <si>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</si>
  <si>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</si>
  <si>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</si>
  <si>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</si>
  <si>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</si>
  <si>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</si>
  <si>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</si>
  <si>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</si>
  <si>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</si>
  <si>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</si>
  <si>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</si>
  <si>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</si>
  <si>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</si>
  <si>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</si>
  <si>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</si>
  <si>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</si>
  <si>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</si>
  <si>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</si>
  <si>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</si>
  <si>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</si>
  <si>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</si>
  <si>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</si>
  <si>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</si>
  <si>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</si>
  <si>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</si>
  <si>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</si>
  <si>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</si>
  <si>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</si>
  <si>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</si>
  <si>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</si>
  <si>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</si>
  <si>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</si>
  <si>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</si>
  <si>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</si>
  <si>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</si>
  <si>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</si>
  <si>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</si>
  <si>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</si>
  <si>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</si>
  <si>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</si>
  <si>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</si>
  <si>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</si>
  <si>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</si>
  <si>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</si>
  <si>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</si>
  <si>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</si>
  <si>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</si>
  <si>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</si>
  <si>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</si>
  <si>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</si>
  <si>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</si>
  <si>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</si>
  <si>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</si>
  <si>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</si>
  <si>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</si>
  <si>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</si>
  <si>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</si>
  <si>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</si>
  <si>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</si>
  <si>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</si>
  <si>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</si>
  <si>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</si>
  <si>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</si>
  <si>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</si>
  <si>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</si>
  <si>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</si>
  <si>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</si>
  <si>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</si>
  <si>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</si>
  <si>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</si>
  <si>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</si>
  <si>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</si>
  <si>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</si>
  <si>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</si>
  <si>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</si>
  <si>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</si>
  <si>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</si>
  <si>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</si>
  <si>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</si>
  <si>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</si>
  <si>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</si>
  <si>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</si>
  <si>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</si>
  <si>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</si>
  <si>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</si>
  <si>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</si>
  <si>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</si>
  <si>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</si>
  <si>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</si>
  <si>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</si>
  <si>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</si>
  <si>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</si>
  <si>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</si>
  <si>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</si>
  <si>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</si>
  <si>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</si>
  <si>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</si>
  <si>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</si>
  <si>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</si>
  <si>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</si>
  <si>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</si>
  <si>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</si>
  <si>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</si>
  <si>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</si>
  <si>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</si>
  <si>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</si>
  <si>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</si>
  <si>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</si>
  <si>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</si>
  <si>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</si>
  <si>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</si>
  <si>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</si>
  <si>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</si>
  <si>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</si>
  <si>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</si>
  <si>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</si>
  <si>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</si>
  <si>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</si>
  <si>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</si>
  <si>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</si>
  <si>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</si>
  <si>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</si>
  <si>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</si>
  <si>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</si>
  <si>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</si>
  <si>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</si>
  <si>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</si>
  <si>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</si>
  <si>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</si>
  <si>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</si>
  <si>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</si>
  <si>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</si>
  <si>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</si>
  <si>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</si>
  <si>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</si>
  <si>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</si>
  <si>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</si>
  <si>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</si>
  <si>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</si>
  <si>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</si>
  <si>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</si>
  <si>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</si>
  <si>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</si>
  <si>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</si>
  <si>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</si>
  <si>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</si>
  <si>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</si>
  <si>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</si>
  <si>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</si>
  <si>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</si>
  <si>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</si>
  <si>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</si>
  <si>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</si>
  <si>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</si>
  <si>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</si>
  <si>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</si>
  <si>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</si>
  <si>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</si>
  <si>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</si>
  <si>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</si>
  <si>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</si>
  <si>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</si>
  <si>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</si>
  <si>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</si>
  <si>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</si>
  <si>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</si>
  <si>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</si>
  <si>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</si>
  <si>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</si>
  <si>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</si>
  <si>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</si>
  <si>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</si>
  <si>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</si>
  <si>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</si>
  <si>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</si>
  <si>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</si>
  <si>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</si>
  <si>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</si>
  <si>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</si>
  <si>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</si>
  <si>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</si>
  <si>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</si>
  <si>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</si>
  <si>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</si>
  <si>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</si>
  <si>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</si>
  <si>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</si>
  <si>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</si>
  <si>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</si>
  <si>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</si>
  <si>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</si>
  <si>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</si>
  <si>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</si>
  <si>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</si>
  <si>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</si>
  <si>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</si>
  <si>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</si>
  <si>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</si>
  <si>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</si>
  <si>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</si>
  <si>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</si>
  <si>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</si>
  <si>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</si>
  <si>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</si>
  <si>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</si>
  <si>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</si>
  <si>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</si>
  <si>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</si>
  <si>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</si>
  <si>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</si>
  <si>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</si>
  <si>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</si>
  <si>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</si>
  <si>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</si>
  <si>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</si>
  <si>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</si>
  <si>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</si>
  <si>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</si>
  <si>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</si>
  <si>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</si>
  <si>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</si>
  <si>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</si>
  <si>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</si>
  <si>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</si>
  <si>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</si>
  <si>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</si>
  <si>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</si>
  <si>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</si>
  <si>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</si>
  <si>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</si>
  <si>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</si>
  <si>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</si>
  <si>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</si>
  <si>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</si>
  <si>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</si>
  <si>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</si>
  <si>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</si>
  <si>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</si>
  <si>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</si>
  <si>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</si>
  <si>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</si>
  <si>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</si>
  <si>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</si>
  <si>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</si>
  <si>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</si>
  <si>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</si>
  <si>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</si>
  <si>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</si>
  <si>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</si>
  <si>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</si>
  <si>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</si>
  <si>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</si>
  <si>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</si>
  <si>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</si>
  <si>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</si>
  <si>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</si>
  <si>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</si>
  <si>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</si>
  <si>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</si>
  <si>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</si>
  <si>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</si>
  <si>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</si>
  <si>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</si>
  <si>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</si>
  <si>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</si>
  <si>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</si>
  <si>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</si>
  <si>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</si>
  <si>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</si>
  <si>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</si>
  <si>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</si>
  <si>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</si>
  <si>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</si>
  <si>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</si>
  <si>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</si>
  <si>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</si>
  <si>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</si>
  <si>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</si>
  <si>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</si>
  <si>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</si>
  <si>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</si>
  <si>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</si>
  <si>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</si>
  <si>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</si>
  <si>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</si>
  <si>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</si>
  <si>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</si>
  <si>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</si>
  <si>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</si>
  <si>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</si>
  <si>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</si>
  <si>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</si>
  <si>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</si>
  <si>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</si>
  <si>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</si>
  <si>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</si>
  <si>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</si>
  <si>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</si>
  <si>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</si>
  <si>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</si>
  <si>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</si>
  <si>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</si>
  <si>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</si>
  <si>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</si>
  <si>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</si>
  <si>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</si>
  <si>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</si>
  <si>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</si>
  <si>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</si>
  <si>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</si>
  <si>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</si>
  <si>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</si>
  <si>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</si>
  <si>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</si>
  <si>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</si>
  <si>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</si>
  <si>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</si>
  <si>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</si>
  <si>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</si>
  <si>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</si>
  <si>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</si>
  <si>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</si>
  <si>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</si>
  <si>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</si>
  <si>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</si>
  <si>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</si>
  <si>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</si>
  <si>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</si>
  <si>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</si>
  <si>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</si>
  <si>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</si>
  <si>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</si>
  <si>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</si>
  <si>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</si>
  <si>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</si>
  <si>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</si>
  <si>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</si>
  <si>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</si>
  <si>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</si>
  <si>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</si>
  <si>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</si>
  <si>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</si>
  <si>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</si>
  <si>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</si>
  <si>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</si>
  <si>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</si>
  <si>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</si>
  <si>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</si>
  <si>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</si>
  <si>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</si>
  <si>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</si>
  <si>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</si>
  <si>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</si>
  <si>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</si>
  <si>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</si>
  <si>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</si>
  <si>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</si>
  <si>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</si>
  <si>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</si>
  <si>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</si>
  <si>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</si>
  <si>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</si>
  <si>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</si>
  <si>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</si>
  <si>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</si>
  <si>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</si>
  <si>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</si>
  <si>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</si>
  <si>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</si>
  <si>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</si>
  <si>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</si>
  <si>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</si>
  <si>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</si>
  <si>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</si>
  <si>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</si>
  <si>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</si>
  <si>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</si>
  <si>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</si>
  <si>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</si>
  <si>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</si>
  <si>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</si>
  <si>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</si>
  <si>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</si>
  <si>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</si>
  <si>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</si>
  <si>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</si>
  <si>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</si>
  <si>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</si>
  <si>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</si>
  <si>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</si>
  <si>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</si>
  <si>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</si>
  <si>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</si>
  <si>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</si>
  <si>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</si>
  <si>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</si>
  <si>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</si>
  <si>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</si>
  <si>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</si>
  <si>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</si>
  <si>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</si>
  <si>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</si>
  <si>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</si>
  <si>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</si>
  <si>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</si>
  <si>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</si>
  <si>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</si>
  <si>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</si>
  <si>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</si>
  <si>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</si>
  <si>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</si>
  <si>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</si>
  <si>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</si>
  <si>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</si>
  <si>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</si>
  <si>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</si>
  <si>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</si>
  <si>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</si>
  <si>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</si>
  <si>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</si>
  <si>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</si>
  <si>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</si>
  <si>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</si>
  <si>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</si>
  <si>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</si>
  <si>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</si>
  <si>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</si>
  <si>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</si>
  <si>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</si>
  <si>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</si>
  <si>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</si>
  <si>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</si>
  <si>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</si>
  <si>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</si>
  <si>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</si>
  <si>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</si>
  <si>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</si>
  <si>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</si>
  <si>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</si>
  <si>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</si>
  <si>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</si>
  <si>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</si>
  <si>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</si>
  <si>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</si>
  <si>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</si>
  <si>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</si>
  <si>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</si>
  <si>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</si>
  <si>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</si>
  <si>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</si>
  <si>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</si>
  <si>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</si>
  <si>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</si>
  <si>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</si>
  <si>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</si>
  <si>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</si>
  <si>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</si>
  <si>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</si>
  <si>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</si>
  <si>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</si>
  <si>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</si>
  <si>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</si>
  <si>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</si>
  <si>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</si>
  <si>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</si>
  <si>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</si>
  <si>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</si>
  <si>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</si>
  <si>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</si>
  <si>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</si>
  <si>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</si>
  <si>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</si>
  <si>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</si>
  <si>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</si>
  <si>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</si>
  <si>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</si>
  <si>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</si>
  <si>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</si>
  <si>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</si>
  <si>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</si>
  <si>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</si>
  <si>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</si>
  <si>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</si>
  <si>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</si>
  <si>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</si>
  <si>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</si>
  <si>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</si>
  <si>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</si>
  <si>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</si>
  <si>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</si>
  <si>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</si>
  <si>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</si>
  <si>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</si>
  <si>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</si>
  <si>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</si>
  <si>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</si>
  <si>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</si>
  <si>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</si>
  <si>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</si>
  <si>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</si>
  <si>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</si>
  <si>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</si>
  <si>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</si>
  <si>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</si>
  <si>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</si>
  <si>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</si>
  <si>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</si>
  <si>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</si>
  <si>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</si>
  <si>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</si>
  <si>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</si>
  <si>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</si>
  <si>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</si>
  <si>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</si>
  <si>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</si>
  <si>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</si>
  <si>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</si>
  <si>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</si>
  <si>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</si>
  <si>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</si>
  <si>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</si>
  <si>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</si>
  <si>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</si>
  <si>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</si>
  <si>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</si>
  <si>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</si>
  <si>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</si>
  <si>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</si>
  <si>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</si>
  <si>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</si>
  <si>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</si>
  <si>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</si>
  <si>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</si>
  <si>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</si>
  <si>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</si>
  <si>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</si>
  <si>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</si>
  <si>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</si>
  <si>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</si>
  <si>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</si>
  <si>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</si>
  <si>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</si>
  <si>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</si>
  <si>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</si>
  <si>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</si>
  <si>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</si>
  <si>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</si>
  <si>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</si>
  <si>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</si>
  <si>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</si>
  <si>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</si>
  <si>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</si>
  <si>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</si>
  <si>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</si>
  <si>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</si>
  <si>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</si>
  <si>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</si>
  <si>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</si>
  <si>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</si>
  <si>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</si>
  <si>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</si>
  <si>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</si>
  <si>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</si>
  <si>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</si>
  <si>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</si>
  <si>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</si>
  <si>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</si>
  <si>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</si>
  <si>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</si>
  <si>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</si>
  <si>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</si>
  <si>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</si>
  <si>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</si>
  <si>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</si>
  <si>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</si>
  <si>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</si>
  <si>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</si>
  <si>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</si>
  <si>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</si>
  <si>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</si>
  <si>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</si>
  <si>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</si>
  <si>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</si>
  <si>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</si>
  <si>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</si>
  <si>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</si>
  <si>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</si>
  <si>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</si>
  <si>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</si>
  <si>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</si>
  <si>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</si>
  <si>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</si>
  <si>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</si>
  <si>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</si>
  <si>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</si>
  <si>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</si>
  <si>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</si>
  <si>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</si>
  <si>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</si>
  <si>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</si>
  <si>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</si>
  <si>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</si>
  <si>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</si>
  <si>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</si>
  <si>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</si>
  <si>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</si>
  <si>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</si>
  <si>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</si>
  <si>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</si>
  <si>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</si>
  <si>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</si>
  <si>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</si>
  <si>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</si>
  <si>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</si>
  <si>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</si>
  <si>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</si>
  <si>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</si>
  <si>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</si>
  <si>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</si>
  <si>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</si>
  <si>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</si>
  <si>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</si>
  <si>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</si>
  <si>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</si>
  <si>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</si>
  <si>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</si>
  <si>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</si>
  <si>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</si>
  <si>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</si>
  <si>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</si>
  <si>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</si>
  <si>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</si>
  <si>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</si>
  <si>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</si>
  <si>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</si>
  <si>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</si>
  <si>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</si>
  <si>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</si>
  <si>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</si>
  <si>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</si>
  <si>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</si>
  <si>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</si>
  <si>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</si>
  <si>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</si>
  <si>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</si>
  <si>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</si>
  <si>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</si>
  <si>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</si>
  <si>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</si>
  <si>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</si>
  <si>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</si>
  <si>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</si>
  <si>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</si>
  <si>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</si>
  <si>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</si>
  <si>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</si>
  <si>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</si>
  <si>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</si>
  <si>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</si>
  <si>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</si>
  <si>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</si>
  <si>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</si>
  <si>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</si>
  <si>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</si>
  <si>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</si>
  <si>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</si>
  <si>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</si>
  <si>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</si>
  <si>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</si>
  <si>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</si>
  <si>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</si>
  <si>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</si>
  <si>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</si>
  <si>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</si>
  <si>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</si>
  <si>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</si>
  <si>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</si>
  <si>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</si>
  <si>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</si>
  <si>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</si>
  <si>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</si>
  <si>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</si>
  <si>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</si>
  <si>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</si>
  <si>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</si>
  <si>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</si>
  <si>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</si>
  <si>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</si>
  <si>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</si>
  <si>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</si>
  <si>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</si>
  <si>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</si>
  <si>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</si>
  <si>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</si>
  <si>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</si>
  <si>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</si>
  <si>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</si>
  <si>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</si>
  <si>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</si>
  <si>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</si>
  <si>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</si>
  <si>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</si>
  <si>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</si>
  <si>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</si>
  <si>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</si>
  <si>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</si>
  <si>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</si>
  <si>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</si>
  <si>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</si>
  <si>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</si>
  <si>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</si>
  <si>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</si>
  <si>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</si>
  <si>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</si>
  <si>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</si>
  <si>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</si>
  <si>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</si>
  <si>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</si>
  <si>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</si>
  <si>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</si>
  <si>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</si>
  <si>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</si>
  <si>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</si>
  <si>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</si>
  <si>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</si>
  <si>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</si>
  <si>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</si>
  <si>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</si>
  <si>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</si>
  <si>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</si>
  <si>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</si>
  <si>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</si>
  <si>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</si>
  <si>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</si>
  <si>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</si>
  <si>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</si>
  <si>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</si>
  <si>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</si>
  <si>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</si>
  <si>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</si>
  <si>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</si>
  <si>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</si>
  <si>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</si>
  <si>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</si>
  <si>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</si>
  <si>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</si>
  <si>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</si>
  <si>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</si>
  <si>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</si>
  <si>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</si>
  <si>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</si>
  <si>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</si>
  <si>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</si>
  <si>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</si>
  <si>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</si>
  <si>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</si>
  <si>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</si>
  <si>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</si>
  <si>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</si>
  <si>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</si>
  <si>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</si>
  <si>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</si>
  <si>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</si>
  <si>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</si>
  <si>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</si>
  <si>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</si>
  <si>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</si>
  <si>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</si>
  <si>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</si>
  <si>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</si>
  <si>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</si>
  <si>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</si>
  <si>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</si>
  <si>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</si>
  <si>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</si>
  <si>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</si>
  <si>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</si>
  <si>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</si>
  <si>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</si>
  <si>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</si>
  <si>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</si>
  <si>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</si>
  <si>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</si>
  <si>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</si>
  <si>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</si>
  <si>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</si>
  <si>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</si>
  <si>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</si>
  <si>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</si>
  <si>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</si>
  <si>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</si>
  <si>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</si>
  <si>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</si>
  <si>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</si>
  <si>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</si>
  <si>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</si>
  <si>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</si>
  <si>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</si>
  <si>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</si>
  <si>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</si>
  <si>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</si>
  <si>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</si>
  <si>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</si>
  <si>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</si>
  <si>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</si>
  <si>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</si>
  <si>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</si>
  <si>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</si>
  <si>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</si>
  <si>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</si>
  <si>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</si>
  <si>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</si>
  <si>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</si>
  <si>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</si>
  <si>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</si>
  <si>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</si>
  <si>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</si>
  <si>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</si>
  <si>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</si>
  <si>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</si>
  <si>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</si>
  <si>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</si>
  <si>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</si>
  <si>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</si>
  <si>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</si>
  <si>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</si>
  <si>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</si>
  <si>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</si>
  <si>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</si>
  <si>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</si>
  <si>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</si>
  <si>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</si>
  <si>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</si>
  <si>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</si>
  <si>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</si>
  <si>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</si>
  <si>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</si>
  <si>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</si>
  <si>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</si>
  <si>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</si>
  <si>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</si>
  <si>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</si>
  <si>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</si>
  <si>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</si>
  <si>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</si>
  <si>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</si>
  <si>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</si>
  <si>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</si>
  <si>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</si>
  <si>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</si>
  <si>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</si>
  <si>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</si>
  <si>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</si>
  <si>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</si>
  <si>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</si>
  <si>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</si>
  <si>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</si>
  <si>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</si>
  <si>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</si>
  <si>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</si>
  <si>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</si>
  <si>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</si>
  <si>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</si>
  <si>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</si>
  <si>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</si>
  <si>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</si>
  <si>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</si>
  <si>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</si>
  <si>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</si>
  <si>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</si>
  <si>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</si>
  <si>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</si>
  <si>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</si>
  <si>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</si>
  <si>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</si>
  <si>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</si>
  <si>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</si>
  <si>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</si>
  <si>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</si>
  <si>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</si>
  <si>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</si>
  <si>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</si>
  <si>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</si>
  <si>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</si>
  <si>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</si>
  <si>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</si>
  <si>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</si>
  <si>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</si>
  <si>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</si>
  <si>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</si>
  <si>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</si>
  <si>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</si>
  <si>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</si>
  <si>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</si>
  <si>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</si>
  <si>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</si>
  <si>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</si>
  <si>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</si>
  <si>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</si>
  <si>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</si>
  <si>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</si>
  <si>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</si>
  <si>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</si>
  <si>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</si>
  <si>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</si>
  <si>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</si>
  <si>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</si>
  <si>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</si>
  <si>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</si>
  <si>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</si>
  <si>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</si>
  <si>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</si>
  <si>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</si>
  <si>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</si>
  <si>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</si>
  <si>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</si>
  <si>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</si>
  <si>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</si>
  <si>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</si>
  <si>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</si>
  <si>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</si>
  <si>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</si>
  <si>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</si>
  <si>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</si>
  <si>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</si>
  <si>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</si>
  <si>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</si>
  <si>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</si>
  <si>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</si>
  <si>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</si>
  <si>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</si>
  <si>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</si>
  <si>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</si>
  <si>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</si>
  <si>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</si>
  <si>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</si>
  <si>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</si>
  <si>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</si>
  <si>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</si>
  <si>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</si>
  <si>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</si>
  <si>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</si>
  <si>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</si>
  <si>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</si>
  <si>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</si>
  <si>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</si>
  <si>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</si>
  <si>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</si>
  <si>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</si>
  <si>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</si>
  <si>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</si>
  <si>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</si>
  <si>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</si>
  <si>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</si>
  <si>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</si>
  <si>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</si>
  <si>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</si>
  <si>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</si>
  <si>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</si>
  <si>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</si>
  <si>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</si>
  <si>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</si>
  <si>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</si>
  <si>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</si>
  <si>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</si>
  <si>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</si>
  <si>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</si>
  <si>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</si>
  <si>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</si>
  <si>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</si>
  <si>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</si>
  <si>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</si>
  <si>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</si>
  <si>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</si>
  <si>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</si>
  <si>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</si>
  <si>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</si>
  <si>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</si>
  <si>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</si>
  <si>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</si>
  <si>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</si>
  <si>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</si>
  <si>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</si>
  <si>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</si>
  <si>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</si>
  <si>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</si>
  <si>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</si>
  <si>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</si>
  <si>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</si>
  <si>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</si>
  <si>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</si>
  <si>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</si>
  <si>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</si>
  <si>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</si>
  <si>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</si>
  <si>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</si>
  <si>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</si>
  <si>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</si>
  <si>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</si>
  <si>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</si>
  <si>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</si>
  <si>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</si>
  <si>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</si>
  <si>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</si>
  <si>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</si>
  <si>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</si>
  <si>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</si>
  <si>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</si>
  <si>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</si>
  <si>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</si>
  <si>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</si>
  <si>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</si>
  <si>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</si>
  <si>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</si>
  <si>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</si>
  <si>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</si>
  <si>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</si>
  <si>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</si>
  <si>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</si>
  <si>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</si>
  <si>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</si>
  <si>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</si>
  <si>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</si>
  <si>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</si>
  <si>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</si>
  <si>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</si>
  <si>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</si>
  <si>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</si>
  <si>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</si>
  <si>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</si>
  <si>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</si>
  <si>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</si>
  <si>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</si>
  <si>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</si>
  <si>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</si>
  <si>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</si>
  <si>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</si>
  <si>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</si>
  <si>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</si>
  <si>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</si>
  <si>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</si>
  <si>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</si>
  <si>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</si>
  <si>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</si>
  <si>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</si>
  <si>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</si>
  <si>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</si>
  <si>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</si>
  <si>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</si>
  <si>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</si>
  <si>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</si>
  <si>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</si>
  <si>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</si>
  <si>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</si>
  <si>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</si>
  <si>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</si>
  <si>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</si>
  <si>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</si>
  <si>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</si>
  <si>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</si>
  <si>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</si>
  <si>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</si>
  <si>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</si>
  <si>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</si>
  <si>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</si>
  <si>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</si>
  <si>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</si>
  <si>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</si>
  <si>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</si>
  <si>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</si>
  <si>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</si>
  <si>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</si>
  <si>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</si>
  <si>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</si>
  <si>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</si>
  <si>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</si>
  <si>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</si>
  <si>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</si>
  <si>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</si>
  <si>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</si>
  <si>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</si>
  <si>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</si>
  <si>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</si>
  <si>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</si>
  <si>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</si>
  <si>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</si>
  <si>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</si>
  <si>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</si>
  <si>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</si>
  <si>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</si>
  <si>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</si>
  <si>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</si>
  <si>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</si>
  <si>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</si>
  <si>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</si>
  <si>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</si>
  <si>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</si>
  <si>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</si>
  <si>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</si>
  <si>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</si>
  <si>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</si>
  <si>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</si>
  <si>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</si>
  <si>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</si>
  <si>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</si>
  <si>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</si>
  <si>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</si>
  <si>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</si>
  <si>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</si>
  <si>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</si>
  <si>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</si>
  <si>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</si>
  <si>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</si>
  <si>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</si>
  <si>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</si>
  <si>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</si>
  <si>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</si>
  <si>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</si>
  <si>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</si>
  <si>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</si>
  <si>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</si>
  <si>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</si>
  <si>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</si>
  <si>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</si>
  <si>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</si>
  <si>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</si>
  <si>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</si>
  <si>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</si>
  <si>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</si>
  <si>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</si>
  <si>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</si>
  <si>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</si>
  <si>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</si>
  <si>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</si>
  <si>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</si>
  <si>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</si>
  <si>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</si>
  <si>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</si>
  <si>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</si>
  <si>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</si>
  <si>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</si>
  <si>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</si>
  <si>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</si>
  <si>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</si>
  <si>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</si>
  <si>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</si>
  <si>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</si>
  <si>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</si>
  <si>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</si>
  <si>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</si>
  <si>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</si>
  <si>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</si>
  <si>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</si>
  <si>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</si>
  <si>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</si>
  <si>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</si>
  <si>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</si>
  <si>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</si>
  <si>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</si>
  <si>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</si>
  <si>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</si>
  <si>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</si>
  <si>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</si>
  <si>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</si>
  <si>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</si>
  <si>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</si>
  <si>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</si>
  <si>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</si>
  <si>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</si>
  <si>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</si>
  <si>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</si>
  <si>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</si>
  <si>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</si>
  <si>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</si>
  <si>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</si>
  <si>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</si>
  <si>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</si>
  <si>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</si>
  <si>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</si>
  <si>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</si>
  <si>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</si>
  <si>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</si>
  <si>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</si>
  <si>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</si>
  <si>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</si>
  <si>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</si>
  <si>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</si>
  <si>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</si>
  <si>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</si>
  <si>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</si>
  <si>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</si>
  <si>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</si>
  <si>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</si>
  <si>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</si>
  <si>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</si>
  <si>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</si>
  <si>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</si>
  <si>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</si>
  <si>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</si>
  <si>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</si>
  <si>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</si>
  <si>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</si>
  <si>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</si>
  <si>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</si>
  <si>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</si>
  <si>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</si>
  <si>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</si>
  <si>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</si>
  <si>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</si>
  <si>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</si>
  <si>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</si>
  <si>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</si>
  <si>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</si>
  <si>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</si>
  <si>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</si>
  <si>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</si>
  <si>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</si>
  <si>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</si>
  <si>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</si>
  <si>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</si>
  <si>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</si>
  <si>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</si>
  <si>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</si>
  <si>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</si>
  <si>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</si>
  <si>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</si>
  <si>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</si>
  <si>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</si>
  <si>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</si>
  <si>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</si>
  <si>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</si>
  <si>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</si>
  <si>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</si>
  <si>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</si>
  <si>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</si>
  <si>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</si>
  <si>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</si>
  <si>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</si>
  <si>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</si>
  <si>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</si>
  <si>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</si>
  <si>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</si>
  <si>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</si>
  <si>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</si>
  <si>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</si>
  <si>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</si>
  <si>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</si>
  <si>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</si>
  <si>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</si>
  <si>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</si>
  <si>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</si>
  <si>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</si>
  <si>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</si>
  <si>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</si>
  <si>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</si>
  <si>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</si>
  <si>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</si>
  <si>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</si>
  <si>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</si>
  <si>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</si>
  <si>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</si>
  <si>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</si>
  <si>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</si>
  <si>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</si>
  <si>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</si>
  <si>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</si>
  <si>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</si>
  <si>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</si>
  <si>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</si>
  <si>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</si>
  <si>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</si>
  <si>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</si>
  <si>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</si>
  <si>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</si>
  <si>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</si>
  <si>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</si>
  <si>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</si>
  <si>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</si>
  <si>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</si>
  <si>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</si>
  <si>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</si>
  <si>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</si>
  <si>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</si>
  <si>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</si>
  <si>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</si>
  <si>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</si>
  <si>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</si>
  <si>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</si>
  <si>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</si>
  <si>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</si>
  <si>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</si>
  <si>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</si>
  <si>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</si>
  <si>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</si>
  <si>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</si>
  <si>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</si>
  <si>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</si>
  <si>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</si>
  <si>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</si>
  <si>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</si>
  <si>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</si>
  <si>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</si>
  <si>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</si>
  <si>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</si>
  <si>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</si>
  <si>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</si>
  <si>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</si>
  <si>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</si>
  <si>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</si>
  <si>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</si>
  <si>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</si>
  <si>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</si>
  <si>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</si>
  <si>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</si>
  <si>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</si>
  <si>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</si>
  <si>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</si>
  <si>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</si>
  <si>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</si>
  <si>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</si>
  <si>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</si>
  <si>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</si>
  <si>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</si>
  <si>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</si>
  <si>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</si>
  <si>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</si>
  <si>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</si>
  <si>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</si>
  <si>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</si>
  <si>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</si>
  <si>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</si>
  <si>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</si>
  <si>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</si>
  <si>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</si>
  <si>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</si>
  <si>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</si>
  <si>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</si>
  <si>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</si>
  <si>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</si>
  <si>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</si>
  <si>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</si>
  <si>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</si>
  <si>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</si>
  <si>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</si>
  <si>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</si>
  <si>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</si>
  <si>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</si>
  <si>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</si>
  <si>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</si>
  <si>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</si>
  <si>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</si>
  <si>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</si>
  <si>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</si>
  <si>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</si>
  <si>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</si>
  <si>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</si>
  <si>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</si>
  <si>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</si>
  <si>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</si>
  <si>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</si>
  <si>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</si>
  <si>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</si>
  <si>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</si>
  <si>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</si>
  <si>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</si>
  <si>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</si>
  <si>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</si>
  <si>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</si>
  <si>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</si>
  <si>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</si>
  <si>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</si>
  <si>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</si>
  <si>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</si>
  <si>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</si>
  <si>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</si>
  <si>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</si>
  <si>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</si>
  <si>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</si>
  <si>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</si>
  <si>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</si>
  <si>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</si>
  <si>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</si>
  <si>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</si>
  <si>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</si>
  <si>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</si>
  <si>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</si>
  <si>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</si>
  <si>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</si>
  <si>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</si>
  <si>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</si>
  <si>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</si>
  <si>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</si>
  <si>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</si>
  <si>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</si>
  <si>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</si>
  <si>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</si>
  <si>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</si>
  <si>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</si>
  <si>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</si>
  <si>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</si>
  <si>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</si>
  <si>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</si>
  <si>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</si>
  <si>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</si>
  <si>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</si>
  <si>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</si>
  <si>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</si>
  <si>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</si>
  <si>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</si>
  <si>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</si>
  <si>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</si>
  <si>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</si>
  <si>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</si>
  <si>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</si>
  <si>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</si>
  <si>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</si>
  <si>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</si>
  <si>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</si>
  <si>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</si>
  <si>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</si>
  <si>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</si>
  <si>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</si>
  <si>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</si>
  <si>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</si>
  <si>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</si>
  <si>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</si>
  <si>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</si>
  <si>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</si>
  <si>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</si>
  <si>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</si>
  <si>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</si>
  <si>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</si>
  <si>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</si>
  <si>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</si>
  <si>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</si>
  <si>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</si>
  <si>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</si>
  <si>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</si>
  <si>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</si>
  <si>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</si>
  <si>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</si>
  <si>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</si>
  <si>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</si>
  <si>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</si>
  <si>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</si>
  <si>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</si>
  <si>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</si>
  <si>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</si>
  <si>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</si>
  <si>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</si>
  <si>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</si>
  <si>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</si>
  <si>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</si>
  <si>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</si>
  <si>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</si>
  <si>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</si>
  <si>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</si>
  <si>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</si>
  <si>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</si>
  <si>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</si>
  <si>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</si>
  <si>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</si>
  <si>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</si>
  <si>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</si>
  <si>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</si>
  <si>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</si>
  <si>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</si>
  <si>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</si>
  <si>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</si>
  <si>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</si>
  <si>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</si>
  <si>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</si>
  <si>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</si>
  <si>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</si>
  <si>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</si>
  <si>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</si>
  <si>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</si>
  <si>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</si>
  <si>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</si>
  <si>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</si>
  <si>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</si>
  <si>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</si>
  <si>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</si>
  <si>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</si>
  <si>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</si>
  <si>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</si>
  <si>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</si>
  <si>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</si>
  <si>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</si>
  <si>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</si>
  <si>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</si>
  <si>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</si>
  <si>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</si>
  <si>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</si>
  <si>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</si>
  <si>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</si>
  <si>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</si>
  <si>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</si>
  <si>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</si>
  <si>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</si>
  <si>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</si>
  <si>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</si>
  <si>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</si>
  <si>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</si>
  <si>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</si>
  <si>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</si>
  <si>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</si>
  <si>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</si>
  <si>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</si>
  <si>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</si>
  <si>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</si>
  <si>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</si>
  <si>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</si>
  <si>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</si>
  <si>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</si>
  <si>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</si>
  <si>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</si>
  <si>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</si>
  <si>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</si>
  <si>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</si>
  <si>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</si>
  <si>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</si>
  <si>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</si>
  <si>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</si>
  <si>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</si>
  <si>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</si>
  <si>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</si>
  <si>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</si>
  <si>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</si>
  <si>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</si>
  <si>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</si>
  <si>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</si>
  <si>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</si>
  <si>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</si>
  <si>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</si>
  <si>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</si>
  <si>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</si>
  <si>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</si>
  <si>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</si>
  <si>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</si>
  <si>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</si>
  <si>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</si>
  <si>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</si>
  <si>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</si>
  <si>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</si>
  <si>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</si>
  <si>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</si>
  <si>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</si>
  <si>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</si>
  <si>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</si>
  <si>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</si>
  <si>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</si>
  <si>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</si>
  <si>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</si>
  <si>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</si>
  <si>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</si>
  <si>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</si>
  <si>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</si>
  <si>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</si>
  <si>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</si>
  <si>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</si>
  <si>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</si>
  <si>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</si>
  <si>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</si>
  <si>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</si>
  <si>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</si>
  <si>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</si>
  <si>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</si>
  <si>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</si>
  <si>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</si>
  <si>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</si>
  <si>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</si>
  <si>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</si>
  <si>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</si>
  <si>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</si>
  <si>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</si>
  <si>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</si>
  <si>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</si>
  <si>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</si>
  <si>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</si>
  <si>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</si>
  <si>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</si>
  <si>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</si>
  <si>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</si>
  <si>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</si>
  <si>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</si>
  <si>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</si>
  <si>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</si>
  <si>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</si>
  <si>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</si>
  <si>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</si>
  <si>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</si>
  <si>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</si>
  <si>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</si>
  <si>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</si>
  <si>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</si>
  <si>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</si>
  <si>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</si>
  <si>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</si>
  <si>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</si>
  <si>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</si>
  <si>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</si>
  <si>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</si>
  <si>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</si>
  <si>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</si>
  <si>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</si>
  <si>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</si>
  <si>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</si>
  <si>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</si>
  <si>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</si>
  <si>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</si>
  <si>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</si>
  <si>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</si>
  <si>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</si>
  <si>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</si>
  <si>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</si>
  <si>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</si>
  <si>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</si>
  <si>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</si>
  <si>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</si>
  <si>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</si>
  <si>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</si>
  <si>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</si>
  <si>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</si>
  <si>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</si>
  <si>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</si>
  <si>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</si>
  <si>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</si>
  <si>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</si>
  <si>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</si>
  <si>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</si>
  <si>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</si>
  <si>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</si>
  <si>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</si>
  <si>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</si>
  <si>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</si>
  <si>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</si>
  <si>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</si>
  <si>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</si>
  <si>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</si>
  <si>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</si>
  <si>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</si>
  <si>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</si>
  <si>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</si>
  <si>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</si>
  <si>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</si>
  <si>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</si>
  <si>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</si>
  <si>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</si>
  <si>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</si>
  <si>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</si>
  <si>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</si>
  <si>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</si>
  <si>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</si>
  <si>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</si>
  <si>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</si>
  <si>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</si>
  <si>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</si>
  <si>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</si>
  <si>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</si>
  <si>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</si>
  <si>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</si>
  <si>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</si>
  <si>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</si>
  <si>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</si>
  <si>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</si>
  <si>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</si>
  <si>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</si>
  <si>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</si>
  <si>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</si>
  <si>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</si>
  <si>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</si>
  <si>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</si>
  <si>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</si>
  <si>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</si>
  <si>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</si>
  <si>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</si>
  <si>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</si>
  <si>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</si>
  <si>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</si>
  <si>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</si>
  <si>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</si>
  <si>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</si>
  <si>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</si>
  <si>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</si>
  <si>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</si>
  <si>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</si>
  <si>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</si>
  <si>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</si>
  <si>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</si>
  <si>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</si>
  <si>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</si>
  <si>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</si>
  <si>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</si>
  <si>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</si>
  <si>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</si>
  <si>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</si>
  <si>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</si>
  <si>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</si>
  <si>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</si>
  <si>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</si>
  <si>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</si>
  <si>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</si>
  <si>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</si>
  <si>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</si>
  <si>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</si>
  <si>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</si>
  <si>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</si>
  <si>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</si>
  <si>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</si>
  <si>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</si>
  <si>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</si>
  <si>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</si>
  <si>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</si>
  <si>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</si>
  <si>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</si>
  <si>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</si>
  <si>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</si>
  <si>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</si>
  <si>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</si>
  <si>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</si>
  <si>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</si>
  <si>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</si>
  <si>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</si>
  <si>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</si>
  <si>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</si>
  <si>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</si>
  <si>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</si>
  <si>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</si>
  <si>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</si>
  <si>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</si>
  <si>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</si>
  <si>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</si>
  <si>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</si>
  <si>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</si>
  <si>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</si>
  <si>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</si>
  <si>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</si>
  <si>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</si>
  <si>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</si>
  <si>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</si>
  <si>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</si>
  <si>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</si>
  <si>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</si>
  <si>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</si>
  <si>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</si>
  <si>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</si>
  <si>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</si>
  <si>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</si>
  <si>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</si>
  <si>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</si>
  <si>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</si>
  <si>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</si>
  <si>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</si>
  <si>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</si>
  <si>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</si>
  <si>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</si>
  <si>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</si>
  <si>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</si>
  <si>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</si>
  <si>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</si>
  <si>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</si>
  <si>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</si>
  <si>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</si>
  <si>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</si>
  <si>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</si>
  <si>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</si>
  <si>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</si>
  <si>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</si>
  <si>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</si>
  <si>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</si>
  <si>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</si>
  <si>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</si>
  <si>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</si>
  <si>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</si>
  <si>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</si>
  <si>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</si>
  <si>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</si>
  <si>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</si>
  <si>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</si>
  <si>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</si>
  <si>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</si>
  <si>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</si>
  <si>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</si>
  <si>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</si>
  <si>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</si>
  <si>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</si>
  <si>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</si>
  <si>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</si>
  <si>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</si>
  <si>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</si>
  <si>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</si>
  <si>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</si>
  <si>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</si>
  <si>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</si>
  <si>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</si>
  <si>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</si>
  <si>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</si>
  <si>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</si>
  <si>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</si>
  <si>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</si>
  <si>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</si>
  <si>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</si>
  <si>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</si>
  <si>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</si>
  <si>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</si>
  <si>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</si>
  <si>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</si>
  <si>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</si>
  <si>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</si>
  <si>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</si>
  <si>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</si>
  <si>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</si>
  <si>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</si>
  <si>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</si>
  <si>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</si>
  <si>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</si>
  <si>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</si>
  <si>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</si>
  <si>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</si>
  <si>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</si>
  <si>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</si>
  <si>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</si>
  <si>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</si>
  <si>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</si>
  <si>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</si>
  <si>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</si>
  <si>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</si>
  <si>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</si>
  <si>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</si>
  <si>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</si>
  <si>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</si>
  <si>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</si>
  <si>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</si>
  <si>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</si>
  <si>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</si>
  <si>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</si>
  <si>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</si>
  <si>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</si>
  <si>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</si>
  <si>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</si>
  <si>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</si>
  <si>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</si>
  <si>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</si>
  <si>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</si>
  <si>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</si>
  <si>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</si>
  <si>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</si>
  <si>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</si>
  <si>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</si>
  <si>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</si>
  <si>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</si>
  <si>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</si>
  <si>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</si>
  <si>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</si>
  <si>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</si>
  <si>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</si>
  <si>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</si>
  <si>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</si>
  <si>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</si>
  <si>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</si>
  <si>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</si>
  <si>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</si>
  <si>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</si>
  <si>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</si>
  <si>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</si>
  <si>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</si>
  <si>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</si>
  <si>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</si>
  <si>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</si>
  <si>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</si>
  <si>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</si>
  <si>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</si>
  <si>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</si>
  <si>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</si>
  <si>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</si>
  <si>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</si>
  <si>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</si>
  <si>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</si>
  <si>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</si>
  <si>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</si>
  <si>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</si>
  <si>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</si>
  <si>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</si>
  <si>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</si>
  <si>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</si>
  <si>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</si>
  <si>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</si>
  <si>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</si>
  <si>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</si>
  <si>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</si>
  <si>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</si>
  <si>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</si>
  <si>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</si>
  <si>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</si>
  <si>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</si>
  <si>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</si>
  <si>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</si>
  <si>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</si>
  <si>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</si>
  <si>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</si>
  <si>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</si>
  <si>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</si>
  <si>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</si>
  <si>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</si>
  <si>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</si>
  <si>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</si>
  <si>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</si>
  <si>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</si>
  <si>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</si>
  <si>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</si>
  <si>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</si>
  <si>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</si>
  <si>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</si>
  <si>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</si>
  <si>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</si>
  <si>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</si>
  <si>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</si>
  <si>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</si>
  <si>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</si>
  <si>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</si>
  <si>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</si>
  <si>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</si>
  <si>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</si>
  <si>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</si>
  <si>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</si>
  <si>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</si>
  <si>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</si>
  <si>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</si>
  <si>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</si>
  <si>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</si>
  <si>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</si>
  <si>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</si>
  <si>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</si>
  <si>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</si>
  <si>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</si>
  <si>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</si>
  <si>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</si>
  <si>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</si>
  <si>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</si>
  <si>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</si>
  <si>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</si>
  <si>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</si>
  <si>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</si>
  <si>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</si>
  <si>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</si>
  <si>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</si>
  <si>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</si>
  <si>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</si>
  <si>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</si>
  <si>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</si>
  <si>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</si>
  <si>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</si>
  <si>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</si>
  <si>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</si>
  <si>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</si>
  <si>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</si>
  <si>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</si>
  <si>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</si>
  <si>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</si>
  <si>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</si>
  <si>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</si>
  <si>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</si>
  <si>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</si>
  <si>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</si>
  <si>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</si>
  <si>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</si>
  <si>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</si>
  <si>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</si>
  <si>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</si>
  <si>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</si>
  <si>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</si>
  <si>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</si>
  <si>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</si>
  <si>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</si>
  <si>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</si>
  <si>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</si>
  <si>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</si>
  <si>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</si>
  <si>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</si>
  <si>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</si>
  <si>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</si>
  <si>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</si>
  <si>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</si>
  <si>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</si>
  <si>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</si>
  <si>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</si>
  <si>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</si>
  <si>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</si>
  <si>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</si>
  <si>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</si>
  <si>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</si>
  <si>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</si>
  <si>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</si>
  <si>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</si>
  <si>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</si>
  <si>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</si>
  <si>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</si>
  <si>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</si>
  <si>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</si>
  <si>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</si>
  <si>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</si>
  <si>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</si>
  <si>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</si>
  <si>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</si>
  <si>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</si>
  <si>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</si>
  <si>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</si>
  <si>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</si>
  <si>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</si>
  <si>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</si>
  <si>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</si>
  <si>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</si>
  <si>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</si>
  <si>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</si>
  <si>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</si>
  <si>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</si>
  <si>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</si>
  <si>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</si>
  <si>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</si>
  <si>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</si>
  <si>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</si>
  <si>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</si>
  <si>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</si>
  <si>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</si>
  <si>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</si>
  <si>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</si>
  <si>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</si>
  <si>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</si>
  <si>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</si>
  <si>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</si>
  <si>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</si>
  <si>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</si>
  <si>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</si>
  <si>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</si>
  <si>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</si>
  <si>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</si>
  <si>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</si>
  <si>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</si>
  <si>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</si>
  <si>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</si>
  <si>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</si>
  <si>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</si>
  <si>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</si>
  <si>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</si>
  <si>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</si>
  <si>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</si>
  <si>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</si>
  <si>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</si>
  <si>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</si>
  <si>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</si>
  <si>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</si>
  <si>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</si>
  <si>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</si>
  <si>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</si>
  <si>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</si>
  <si>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</si>
  <si>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</si>
  <si>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</si>
  <si>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</si>
  <si>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</si>
  <si>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</si>
  <si>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</si>
  <si>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</si>
  <si>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</si>
  <si>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</si>
  <si>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</si>
  <si>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</si>
  <si>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</si>
  <si>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</si>
  <si>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</si>
  <si>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</si>
  <si>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</si>
  <si>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</si>
  <si>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</si>
  <si>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</si>
  <si>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</si>
  <si>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</si>
  <si>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</si>
  <si>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</si>
  <si>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</si>
  <si>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</si>
  <si>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</si>
  <si>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</si>
  <si>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</si>
  <si>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</si>
  <si>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</si>
  <si>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</si>
  <si>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</si>
  <si>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</si>
  <si>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</si>
  <si>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</si>
  <si>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</si>
  <si>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</si>
  <si>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</si>
  <si>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</si>
  <si>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</si>
  <si>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</si>
  <si>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</si>
  <si>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</si>
  <si>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</si>
  <si>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</si>
  <si>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</si>
  <si>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</si>
  <si>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</si>
  <si>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</si>
  <si>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</si>
  <si>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</si>
  <si>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</si>
  <si>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</si>
  <si>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</si>
  <si>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</si>
  <si>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</si>
  <si>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</si>
  <si>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</si>
  <si>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</si>
  <si>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</si>
  <si>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</si>
  <si>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</si>
  <si>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</si>
  <si>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</si>
  <si>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</si>
  <si>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</si>
  <si>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</si>
  <si>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</si>
  <si>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</si>
  <si>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</si>
  <si>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</si>
  <si>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</si>
  <si>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</si>
  <si>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</si>
  <si>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</si>
  <si>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</si>
  <si>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</si>
  <si>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</si>
  <si>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</si>
  <si>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</si>
  <si>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</si>
  <si>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</si>
  <si>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</si>
  <si>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</si>
  <si>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</si>
  <si>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</si>
  <si>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</si>
  <si>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</si>
  <si>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</si>
  <si>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</si>
  <si>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</si>
  <si>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</si>
  <si>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</si>
  <si>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</si>
  <si>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</si>
  <si>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</si>
  <si>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</si>
  <si>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</si>
  <si>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</si>
  <si>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</si>
  <si>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</si>
  <si>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</si>
  <si>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</si>
  <si>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</si>
  <si>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</si>
  <si>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</si>
  <si>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</si>
  <si>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</si>
  <si>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</si>
  <si>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</si>
  <si>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</si>
  <si>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</si>
  <si>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</si>
  <si>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</si>
  <si>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</si>
  <si>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</si>
  <si>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</si>
  <si>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</si>
  <si>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</si>
  <si>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</si>
  <si>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</si>
  <si>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</si>
  <si>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</si>
  <si>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</si>
  <si>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</si>
  <si>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</si>
  <si>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</si>
  <si>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</si>
  <si>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</si>
  <si>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</si>
  <si>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</si>
  <si>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</si>
  <si>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</si>
  <si>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</si>
  <si>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</si>
  <si>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</si>
  <si>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</si>
  <si>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</si>
  <si>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</si>
  <si>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</si>
  <si>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</si>
  <si>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</si>
  <si>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</si>
  <si>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</si>
  <si>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</si>
  <si>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</si>
  <si>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</si>
  <si>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</si>
  <si>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</si>
  <si>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</si>
  <si>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</si>
  <si>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</si>
  <si>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</si>
  <si>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</si>
  <si>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</si>
  <si>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</si>
  <si>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</si>
  <si>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</si>
  <si>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</si>
  <si>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</si>
  <si>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</si>
  <si>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</si>
  <si>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</si>
  <si>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</si>
  <si>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</si>
  <si>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</si>
  <si>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</si>
  <si>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</si>
  <si>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</si>
  <si>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</si>
  <si>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</si>
  <si>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</si>
  <si>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</si>
  <si>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</si>
  <si>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</si>
  <si>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</si>
  <si>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</si>
  <si>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</si>
  <si>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</si>
  <si>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</si>
  <si>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</si>
  <si>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</si>
  <si>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</si>
  <si>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</si>
  <si>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</si>
  <si>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</si>
  <si>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</si>
  <si>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</si>
  <si>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</si>
  <si>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</si>
  <si>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</si>
  <si>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</si>
  <si>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</si>
  <si>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</si>
  <si>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</si>
  <si>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</si>
  <si>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</si>
  <si>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</si>
  <si>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</si>
  <si>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</si>
  <si>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</si>
  <si>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</si>
  <si>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</si>
  <si>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</si>
  <si>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</si>
  <si>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</si>
  <si>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</si>
  <si>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</si>
  <si>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</si>
  <si>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</si>
  <si>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</si>
  <si>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</si>
  <si>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</si>
  <si>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</si>
  <si>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</si>
  <si>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</si>
  <si>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</si>
  <si>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</si>
  <si>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</si>
  <si>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</si>
  <si>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</si>
  <si>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</si>
  <si>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</si>
  <si>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</si>
  <si>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</si>
  <si>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</si>
  <si>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</si>
  <si>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</si>
  <si>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</si>
  <si>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</si>
  <si>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</si>
  <si>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</si>
  <si>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</si>
  <si>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</si>
  <si>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</si>
  <si>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</si>
  <si>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</si>
  <si>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</si>
  <si>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</si>
  <si>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</si>
  <si>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</si>
  <si>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</si>
  <si>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</si>
  <si>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</si>
  <si>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</si>
  <si>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</si>
  <si>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</si>
  <si>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</si>
  <si>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</si>
  <si>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</si>
  <si>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</si>
  <si>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</si>
  <si>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</si>
  <si>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</si>
  <si>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</si>
  <si>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</si>
  <si>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</si>
  <si>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</si>
  <si>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</si>
  <si>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</si>
  <si>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</si>
  <si>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</si>
  <si>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</si>
  <si>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</si>
  <si>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</si>
  <si>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</si>
  <si>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</si>
  <si>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</si>
  <si>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</si>
  <si>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</si>
  <si>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</si>
  <si>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</si>
  <si>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</si>
  <si>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</si>
  <si>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</si>
  <si>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</si>
  <si>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</si>
  <si>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</si>
  <si>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</si>
  <si>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</si>
  <si>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</si>
  <si>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</si>
  <si>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</si>
  <si>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</si>
  <si>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</si>
  <si>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</si>
  <si>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</si>
  <si>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</si>
  <si>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</si>
  <si>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</si>
  <si>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</si>
  <si>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</si>
  <si>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</si>
  <si>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</si>
  <si>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</si>
  <si>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</si>
  <si>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</si>
  <si>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</si>
  <si>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</si>
  <si>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</si>
  <si>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</si>
  <si>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</si>
  <si>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</si>
  <si>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</si>
  <si>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</si>
  <si>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</si>
  <si>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</si>
  <si>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</si>
  <si>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</si>
  <si>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</si>
  <si>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</si>
  <si>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</si>
  <si>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</si>
  <si>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</si>
  <si>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</si>
  <si>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</si>
  <si>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</si>
  <si>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</si>
  <si>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</si>
  <si>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</si>
  <si>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</si>
  <si>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</si>
  <si>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</si>
  <si>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</si>
  <si>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</si>
  <si>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</si>
  <si>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</si>
  <si>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</si>
  <si>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</si>
  <si>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</si>
  <si>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</si>
  <si>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</si>
  <si>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</si>
  <si>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</si>
  <si>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</si>
  <si>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</si>
  <si>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</si>
  <si>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</si>
  <si>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</si>
  <si>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</si>
  <si>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</si>
  <si>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</si>
  <si>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</si>
  <si>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</si>
  <si>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</si>
  <si>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</si>
  <si>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</si>
  <si>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</si>
  <si>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</si>
  <si>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</si>
  <si>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</si>
  <si>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</si>
  <si>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</si>
  <si>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</si>
  <si>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</si>
  <si>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</si>
  <si>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</si>
  <si>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</si>
  <si>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</si>
  <si>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</si>
  <si>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</si>
  <si>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</si>
  <si>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</si>
  <si>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</si>
  <si>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</si>
  <si>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</si>
  <si>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</si>
  <si>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</si>
  <si>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</si>
  <si>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</si>
  <si>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</si>
  <si>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</si>
  <si>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</si>
  <si>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</si>
  <si>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</si>
  <si>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</si>
  <si>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</si>
  <si>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</si>
  <si>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</si>
  <si>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</si>
  <si>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</si>
  <si>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</si>
  <si>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</si>
  <si>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</si>
  <si>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</si>
  <si>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</si>
  <si>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</si>
  <si>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</si>
  <si>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</si>
  <si>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</si>
  <si>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</si>
  <si>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</si>
  <si>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</si>
  <si>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</si>
  <si>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</si>
  <si>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</si>
  <si>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</si>
  <si>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</si>
  <si>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</si>
  <si>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</si>
  <si>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</si>
  <si>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</si>
  <si>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</si>
  <si>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</si>
  <si>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</si>
  <si>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</si>
  <si>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</si>
  <si>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</si>
  <si>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</si>
  <si>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</si>
  <si>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</si>
  <si>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</si>
  <si>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</si>
  <si>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</si>
  <si>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</si>
  <si>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</si>
  <si>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</si>
  <si>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</si>
  <si>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</si>
  <si>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</si>
  <si>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</si>
  <si>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</si>
  <si>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</si>
  <si>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</si>
  <si>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</si>
  <si>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</si>
  <si>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</si>
  <si>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</si>
  <si>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</si>
  <si>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</si>
  <si>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</si>
  <si>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</si>
  <si>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</si>
  <si>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</si>
  <si>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</si>
  <si>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</si>
  <si>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</si>
  <si>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</si>
  <si>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</si>
  <si>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</si>
  <si>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</si>
  <si>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</si>
  <si>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</si>
  <si>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</si>
  <si>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</si>
  <si>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</si>
  <si>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</si>
  <si>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</si>
  <si>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</si>
  <si>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</si>
  <si>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</si>
  <si>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</si>
  <si>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</si>
  <si>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</si>
  <si>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</si>
  <si>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</si>
  <si>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</si>
  <si>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</si>
  <si>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</si>
  <si>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</si>
  <si>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</si>
  <si>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</si>
  <si>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</si>
  <si>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</si>
  <si>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</si>
  <si>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</si>
  <si>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</si>
  <si>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</si>
  <si>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</si>
  <si>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</si>
  <si>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</si>
  <si>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</si>
  <si>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</si>
  <si>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</si>
  <si>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</si>
  <si>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</si>
  <si>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</si>
  <si>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</si>
  <si>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</si>
  <si>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</si>
  <si>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</si>
  <si>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</si>
  <si>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</si>
  <si>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</si>
  <si>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</si>
  <si>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</si>
  <si>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</si>
  <si>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</si>
  <si>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</si>
  <si>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</si>
  <si>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</si>
  <si>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</si>
  <si>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</si>
  <si>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</si>
  <si>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</si>
  <si>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</si>
  <si>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</si>
  <si>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</si>
  <si>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</si>
  <si>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</si>
  <si>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</si>
  <si>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</si>
  <si>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</si>
  <si>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</si>
  <si>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</si>
  <si>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</si>
  <si>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</si>
  <si>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</si>
  <si>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</si>
  <si>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</si>
  <si>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</si>
  <si>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</si>
  <si>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</si>
  <si>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</si>
  <si>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</si>
  <si>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</si>
  <si>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</si>
  <si>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</si>
  <si>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</si>
  <si>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</si>
  <si>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</si>
  <si>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</si>
  <si>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</si>
  <si>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</si>
  <si>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</si>
  <si>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</si>
  <si>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</si>
  <si>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</si>
  <si>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</si>
  <si>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</si>
  <si>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</si>
  <si>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</si>
  <si>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</si>
  <si>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</si>
  <si>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</si>
  <si>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</si>
  <si>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</si>
  <si>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</si>
  <si>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</si>
  <si>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</si>
  <si>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</si>
  <si>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</si>
  <si>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</si>
  <si>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</si>
  <si>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</si>
  <si>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</si>
  <si>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</si>
  <si>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</si>
  <si>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</si>
  <si>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</si>
  <si>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</si>
  <si>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</si>
  <si>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</si>
  <si>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</si>
  <si>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</si>
  <si>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</si>
  <si>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</si>
  <si>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</si>
  <si>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</si>
  <si>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</si>
  <si>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</si>
  <si>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</si>
  <si>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</si>
  <si>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</si>
  <si>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</si>
  <si>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</si>
  <si>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</si>
  <si>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</si>
  <si>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</si>
  <si>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</si>
  <si>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</si>
  <si>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</si>
  <si>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</si>
  <si>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</si>
  <si>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</si>
  <si>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</si>
  <si>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</si>
  <si>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</si>
  <si>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</si>
  <si>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</si>
  <si>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</si>
  <si>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</si>
  <si>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</si>
  <si>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</si>
  <si>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</si>
  <si>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</si>
  <si>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</si>
  <si>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</si>
  <si>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</si>
  <si>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</si>
  <si>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</si>
  <si>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</si>
  <si>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</si>
  <si>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</si>
  <si>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</si>
  <si>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</si>
  <si>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</si>
  <si>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</si>
  <si>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</si>
  <si>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</si>
  <si>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</si>
  <si>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</si>
  <si>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</si>
  <si>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</si>
  <si>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</si>
  <si>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</si>
  <si>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</si>
  <si>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</si>
  <si>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</si>
  <si>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</si>
  <si>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</si>
  <si>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</si>
  <si>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</si>
  <si>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</si>
  <si>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</si>
  <si>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</si>
  <si>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</si>
  <si>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</si>
  <si>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</si>
  <si>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</si>
  <si>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</si>
  <si>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</si>
  <si>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</si>
  <si>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</si>
  <si>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</si>
  <si>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</si>
  <si>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</si>
  <si>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</si>
  <si>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</si>
  <si>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</si>
  <si>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</si>
  <si>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</si>
  <si>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</si>
  <si>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</si>
  <si>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</si>
  <si>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</si>
  <si>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</si>
  <si>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</si>
  <si>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</si>
  <si>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</si>
  <si>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</si>
  <si>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</si>
  <si>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</si>
  <si>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</si>
  <si>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</si>
  <si>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</si>
  <si>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</si>
  <si>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</si>
  <si>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</si>
  <si>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</si>
  <si>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</si>
  <si>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</si>
  <si>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</si>
  <si>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</si>
  <si>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</si>
  <si>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</si>
  <si>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</si>
  <si>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</si>
  <si>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</si>
  <si>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</si>
  <si>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</si>
  <si>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</si>
  <si>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</si>
  <si>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</si>
  <si>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</si>
  <si>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</si>
  <si>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</si>
  <si>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</si>
  <si>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</si>
  <si>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</si>
  <si>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</si>
  <si>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</si>
  <si>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</si>
  <si>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</si>
  <si>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</si>
  <si>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</si>
  <si>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</si>
  <si>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</si>
  <si>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</si>
  <si>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</si>
  <si>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</si>
  <si>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</si>
  <si>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</si>
  <si>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</si>
  <si>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</si>
  <si>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</si>
  <si>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</si>
  <si>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</si>
  <si>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</si>
  <si>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</si>
  <si>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</si>
  <si>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</si>
  <si>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</si>
  <si>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</si>
  <si>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</si>
  <si>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</si>
  <si>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</si>
  <si>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</si>
  <si>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</si>
  <si>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</si>
  <si>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</si>
  <si>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</si>
  <si>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</si>
  <si>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</si>
  <si>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</si>
  <si>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</si>
  <si>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</si>
  <si>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</si>
  <si>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</si>
  <si>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</si>
  <si>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</si>
  <si>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</si>
  <si>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</si>
  <si>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</si>
  <si>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</si>
  <si>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</si>
  <si>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</si>
  <si>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</si>
  <si>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</si>
  <si>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</si>
  <si>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</si>
  <si>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</si>
  <si>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</si>
  <si>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</si>
  <si>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</si>
  <si>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</si>
  <si>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</si>
  <si>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</si>
  <si>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</si>
  <si>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</si>
  <si>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</si>
  <si>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</si>
  <si>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</si>
  <si>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</si>
  <si>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</si>
  <si>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</si>
  <si>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</si>
  <si>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</si>
  <si>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</si>
  <si>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</si>
  <si>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</si>
  <si>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</si>
  <si>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</si>
  <si>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</si>
  <si>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</si>
  <si>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</si>
  <si>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</si>
  <si>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</si>
  <si>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</si>
  <si>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</si>
  <si>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</si>
  <si>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</si>
  <si>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</si>
  <si>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</si>
  <si>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</si>
  <si>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</si>
  <si>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</si>
  <si>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</si>
  <si>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</si>
  <si>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</si>
  <si>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</si>
  <si>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</si>
  <si>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</si>
  <si>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</si>
  <si>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</si>
  <si>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</si>
  <si>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</si>
  <si>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</si>
  <si>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</si>
  <si>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</si>
  <si>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</si>
  <si>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</si>
  <si>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</si>
  <si>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</si>
  <si>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</si>
  <si>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</si>
  <si>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</si>
  <si>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</si>
  <si>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</si>
  <si>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</si>
  <si>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</si>
  <si>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</si>
  <si>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</si>
  <si>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</si>
  <si>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</si>
  <si>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</si>
  <si>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</si>
  <si>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</si>
  <si>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</si>
  <si>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</si>
  <si>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</si>
  <si>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</si>
  <si>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</si>
  <si>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</si>
  <si>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</si>
  <si>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</si>
  <si>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</si>
  <si>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</si>
  <si>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</si>
  <si>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</si>
  <si>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</si>
  <si>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</si>
  <si>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</si>
  <si>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</si>
  <si>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</si>
  <si>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</si>
  <si>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</si>
  <si>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</si>
  <si>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</si>
  <si>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</si>
  <si>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</si>
  <si>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</si>
  <si>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</si>
  <si>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</si>
  <si>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</si>
  <si>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</si>
  <si>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</si>
  <si>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</si>
  <si>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</si>
  <si>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</si>
  <si>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</si>
  <si>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</si>
  <si>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</si>
  <si>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</si>
  <si>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</si>
  <si>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</si>
  <si>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</si>
  <si>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</si>
  <si>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</si>
  <si>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</si>
  <si>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</si>
  <si>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</si>
  <si>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</si>
  <si>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</si>
  <si>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</si>
  <si>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</si>
  <si>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</si>
  <si>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</si>
  <si>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</si>
  <si>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</si>
  <si>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</si>
  <si>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</si>
  <si>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</si>
  <si>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</si>
  <si>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</si>
  <si>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</si>
  <si>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</si>
  <si>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</si>
  <si>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</si>
  <si>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</si>
  <si>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</si>
  <si>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</si>
  <si>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</si>
  <si>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</si>
  <si>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</si>
  <si>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</si>
  <si>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</si>
  <si>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</si>
  <si>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</si>
  <si>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</si>
  <si>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</si>
  <si>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</si>
  <si>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</si>
  <si>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</si>
  <si>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</si>
  <si>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</si>
  <si>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</si>
  <si>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</si>
  <si>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</si>
  <si>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</si>
  <si>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</si>
  <si>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</si>
  <si>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</si>
  <si>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</si>
  <si>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</si>
  <si>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</si>
  <si>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</si>
  <si>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</si>
  <si>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</si>
  <si>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</si>
  <si>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</si>
  <si>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</si>
  <si>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</si>
  <si>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</si>
  <si>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</si>
  <si>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</si>
  <si>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</si>
  <si>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</si>
  <si>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</si>
  <si>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</si>
  <si>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</si>
  <si>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</si>
  <si>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</si>
  <si>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</si>
  <si>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</si>
  <si>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</si>
  <si>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</si>
  <si>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</si>
  <si>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</si>
  <si>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</si>
  <si>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</si>
  <si>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</si>
  <si>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</si>
  <si>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</si>
  <si>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</si>
  <si>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</si>
  <si>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</si>
  <si>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</si>
  <si>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</si>
  <si>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</si>
  <si>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</si>
  <si>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</si>
  <si>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</si>
  <si>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</si>
  <si>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</si>
  <si>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</si>
  <si>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</si>
  <si>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</si>
  <si>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</si>
  <si>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</si>
  <si>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</si>
  <si>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</si>
  <si>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</si>
  <si>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</si>
  <si>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</si>
  <si>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</si>
  <si>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</si>
  <si>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</si>
  <si>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</si>
  <si>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</si>
  <si>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</si>
  <si>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</si>
  <si>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</si>
  <si>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</si>
  <si>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</si>
  <si>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</si>
  <si>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</si>
  <si>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</si>
  <si>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</si>
  <si>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</si>
  <si>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</si>
  <si>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</si>
  <si>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</si>
  <si>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</si>
  <si>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</si>
  <si>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</si>
  <si>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</si>
  <si>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</si>
  <si>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</si>
  <si>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</si>
  <si>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</si>
  <si>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</si>
  <si>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</si>
  <si>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</si>
  <si>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</si>
  <si>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</si>
  <si>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</si>
  <si>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</si>
  <si>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</si>
  <si>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</si>
  <si>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</si>
  <si>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</si>
  <si>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</si>
  <si>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</si>
  <si>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</si>
  <si>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</si>
  <si>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</si>
  <si>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</si>
  <si>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</si>
  <si>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</si>
  <si>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</si>
  <si>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</si>
  <si>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</si>
  <si>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</si>
  <si>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</si>
  <si>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</si>
  <si>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</si>
  <si>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</si>
  <si>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</si>
  <si>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</si>
  <si>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</si>
  <si>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</si>
  <si>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</si>
  <si>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</si>
  <si>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</si>
  <si>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</si>
  <si>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</si>
  <si>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</si>
  <si>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</si>
  <si>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</si>
  <si>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</si>
  <si>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</si>
  <si>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</si>
  <si>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</si>
  <si>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</si>
  <si>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</si>
  <si>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</si>
  <si>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</si>
  <si>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</si>
  <si>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</si>
  <si>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</si>
  <si>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</si>
  <si>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</si>
  <si>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</si>
  <si>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</si>
  <si>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</si>
  <si>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</si>
  <si>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</si>
  <si>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</si>
  <si>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</si>
  <si>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</si>
  <si>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</si>
  <si>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</si>
  <si>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</si>
  <si>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</si>
  <si>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</si>
  <si>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</si>
  <si>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</si>
  <si>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</si>
  <si>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</si>
  <si>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</si>
  <si>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</si>
  <si>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</si>
  <si>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</si>
  <si>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</si>
  <si>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</si>
  <si>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</si>
  <si>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</si>
  <si>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</si>
  <si>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</si>
  <si>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</si>
  <si>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</si>
  <si>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</si>
  <si>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</si>
  <si>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</si>
  <si>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</si>
  <si>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</si>
  <si>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</si>
  <si>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</si>
  <si>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</si>
  <si>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</si>
  <si>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</si>
  <si>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</si>
  <si>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</si>
  <si>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</si>
  <si>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</si>
  <si>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</si>
  <si>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</si>
  <si>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</si>
  <si>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</si>
  <si>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</si>
  <si>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</si>
  <si>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</si>
  <si>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</si>
  <si>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</si>
  <si>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</si>
  <si>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</si>
  <si>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</si>
  <si>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</si>
  <si>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</si>
  <si>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</si>
  <si>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</si>
  <si>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</si>
  <si>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</si>
  <si>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</si>
  <si>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</si>
  <si>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</si>
  <si>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</si>
  <si>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</si>
  <si>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</si>
  <si>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</si>
  <si>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</si>
  <si>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</si>
  <si>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</si>
  <si>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</si>
  <si>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</si>
  <si>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</si>
  <si>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</si>
  <si>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</si>
  <si>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</si>
  <si>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</si>
  <si>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</si>
  <si>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</si>
  <si>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</si>
  <si>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</si>
  <si>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</si>
  <si>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</si>
  <si>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</si>
  <si>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</si>
  <si>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</si>
  <si>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</si>
  <si>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</si>
  <si>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</si>
  <si>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</si>
  <si>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</si>
  <si>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</si>
  <si>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</si>
  <si>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</si>
  <si>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</si>
  <si>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</si>
  <si>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</si>
  <si>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</si>
  <si>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</si>
  <si>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</si>
  <si>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</si>
  <si>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</si>
  <si>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</si>
  <si>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</si>
  <si>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</si>
  <si>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</si>
  <si>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</si>
  <si>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</si>
  <si>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</si>
  <si>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</si>
  <si>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</si>
  <si>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</si>
  <si>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</si>
  <si>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</si>
  <si>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</si>
  <si>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</si>
  <si>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</si>
  <si>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</si>
  <si>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</si>
  <si>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</si>
  <si>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</si>
  <si>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</si>
  <si>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</si>
  <si>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</si>
  <si>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</si>
  <si>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</si>
  <si>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</si>
  <si>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</si>
  <si>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</si>
  <si>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</si>
  <si>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</si>
  <si>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</si>
  <si>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</si>
  <si>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</si>
  <si>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</si>
  <si>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</si>
  <si>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</si>
  <si>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</si>
  <si>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</si>
  <si>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</si>
  <si>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</si>
  <si>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</si>
  <si>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</si>
  <si>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</si>
  <si>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</si>
  <si>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</si>
  <si>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</si>
  <si>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</si>
  <si>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</si>
  <si>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</si>
  <si>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</si>
  <si>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</si>
  <si>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</si>
  <si>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</si>
  <si>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</si>
  <si>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</si>
  <si>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</si>
  <si>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</si>
  <si>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</si>
  <si>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</si>
  <si>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</si>
  <si>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</si>
  <si>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</si>
  <si>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</si>
  <si>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</si>
  <si>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</si>
  <si>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</si>
  <si>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</si>
  <si>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</si>
  <si>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</si>
  <si>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</si>
  <si>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</si>
  <si>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</si>
  <si>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</si>
  <si>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</si>
  <si>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</si>
  <si>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</si>
  <si>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</si>
  <si>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</si>
  <si>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</si>
  <si>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</si>
  <si>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</si>
  <si>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</si>
  <si>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</si>
  <si>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</si>
  <si>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</si>
  <si>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</si>
  <si>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</si>
  <si>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</si>
  <si>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</si>
  <si>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</si>
  <si>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</si>
  <si>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</si>
  <si>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</si>
  <si>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</si>
  <si>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</si>
  <si>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</si>
  <si>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</si>
  <si>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</si>
  <si>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</si>
  <si>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</si>
  <si>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</si>
  <si>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</si>
  <si>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</si>
  <si>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</si>
  <si>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</si>
  <si>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</si>
  <si>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</si>
  <si>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</si>
  <si>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</si>
  <si>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</si>
  <si>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</si>
  <si>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</si>
  <si>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</si>
  <si>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</si>
  <si>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</si>
  <si>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</si>
  <si>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</si>
  <si>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</si>
  <si>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</si>
  <si>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</si>
  <si>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</si>
  <si>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</si>
  <si>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</si>
  <si>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</si>
  <si>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</si>
  <si>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</si>
  <si>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</si>
  <si>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</si>
  <si>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</si>
  <si>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</si>
  <si>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</si>
  <si>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</si>
  <si>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</si>
  <si>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</si>
  <si>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</si>
  <si>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</si>
  <si>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</si>
  <si>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</si>
  <si>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</si>
  <si>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</si>
  <si>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</si>
  <si>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</si>
  <si>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</si>
  <si>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</si>
  <si>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</si>
  <si>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</si>
  <si>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</si>
  <si>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</si>
  <si>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</si>
  <si>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</si>
  <si>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</si>
  <si>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</si>
  <si>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</si>
  <si>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</si>
  <si>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</si>
  <si>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</si>
  <si>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</si>
  <si>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</si>
  <si>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</si>
  <si>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</si>
  <si>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</si>
  <si>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</si>
  <si>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</si>
  <si>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</si>
  <si>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</si>
  <si>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</si>
  <si>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</si>
  <si>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</si>
  <si>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</si>
  <si>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</si>
  <si>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</si>
  <si>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</si>
  <si>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</si>
  <si>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</si>
  <si>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</si>
  <si>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</si>
  <si>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</si>
  <si>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</si>
  <si>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</si>
  <si>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</si>
  <si>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</si>
  <si>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</si>
  <si>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</si>
  <si>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</si>
  <si>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</si>
  <si>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</si>
  <si>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</si>
  <si>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</si>
  <si>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</si>
  <si>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</si>
  <si>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</si>
  <si>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</si>
  <si>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</si>
  <si>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</si>
  <si>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</si>
  <si>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</si>
  <si>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</si>
  <si>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</si>
  <si>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</si>
  <si>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</si>
  <si>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</si>
  <si>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</si>
  <si>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</si>
  <si>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</si>
  <si>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</si>
  <si>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</si>
  <si>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</si>
  <si>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</si>
  <si>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</si>
  <si>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</si>
  <si>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</si>
  <si>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</si>
  <si>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</si>
  <si>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</si>
  <si>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</si>
  <si>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</si>
  <si>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</si>
  <si>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</si>
  <si>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</si>
  <si>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</si>
  <si>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</si>
  <si>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</si>
  <si>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</si>
  <si>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</si>
  <si>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</si>
  <si>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</si>
  <si>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</si>
  <si>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</si>
  <si>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</si>
  <si>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</si>
  <si>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</si>
  <si>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</si>
  <si>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</si>
  <si>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</si>
  <si>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</si>
  <si>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</si>
  <si>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</si>
  <si>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</si>
  <si>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</si>
  <si>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</si>
  <si>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</si>
  <si>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</si>
  <si>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</si>
  <si>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</si>
  <si>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</si>
  <si>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</si>
  <si>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</si>
  <si>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</si>
  <si>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</si>
  <si>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</si>
  <si>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</si>
  <si>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</si>
  <si>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</si>
  <si>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</si>
  <si>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</si>
  <si>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</si>
  <si>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</si>
  <si>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</si>
  <si>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</si>
  <si>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</si>
  <si>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</si>
  <si>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</si>
  <si>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</si>
  <si>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</si>
  <si>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</si>
  <si>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</si>
  <si>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</si>
  <si>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</si>
  <si>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</si>
  <si>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</si>
  <si>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</si>
  <si>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</si>
  <si>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</si>
  <si>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</si>
  <si>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</si>
  <si>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</si>
  <si>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</si>
  <si>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</si>
  <si>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</si>
  <si>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</si>
  <si>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</si>
  <si>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</si>
  <si>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</si>
  <si>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</si>
  <si>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</si>
  <si>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</si>
  <si>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</si>
  <si>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</si>
  <si>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</si>
  <si>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</si>
  <si>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</si>
  <si>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</si>
  <si>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</si>
  <si>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</si>
  <si>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</si>
  <si>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</si>
  <si>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</si>
  <si>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</si>
  <si>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</si>
  <si>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</si>
  <si>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</si>
  <si>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</si>
  <si>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</si>
  <si>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</si>
  <si>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</si>
  <si>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</si>
  <si>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</si>
  <si>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</si>
  <si>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</si>
  <si>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</si>
  <si>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</si>
  <si>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</si>
  <si>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</si>
  <si>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</si>
  <si>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</si>
  <si>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</si>
  <si>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</si>
  <si>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</si>
  <si>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</si>
  <si>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</si>
  <si>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</si>
  <si>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</si>
  <si>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</si>
  <si>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</si>
  <si>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</si>
  <si>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</si>
  <si>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</si>
  <si>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</si>
  <si>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</si>
  <si>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</si>
  <si>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</si>
  <si>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</si>
  <si>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</si>
  <si>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</si>
  <si>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</si>
  <si>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</si>
  <si>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</si>
  <si>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</si>
  <si>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</si>
  <si>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</si>
  <si>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</si>
  <si>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</si>
  <si>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</si>
  <si>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</si>
  <si>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</si>
  <si>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</si>
  <si>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</si>
  <si>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</si>
  <si>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</si>
  <si>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</si>
  <si>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</si>
  <si>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</si>
  <si>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</si>
  <si>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</si>
  <si>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</si>
  <si>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</si>
  <si>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</si>
  <si>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</si>
  <si>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</si>
  <si>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</si>
  <si>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</si>
  <si>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</si>
  <si>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</si>
  <si>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</si>
  <si>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</si>
  <si>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</si>
  <si>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</si>
  <si>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</si>
  <si>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</si>
  <si>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</si>
  <si>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</si>
  <si>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</si>
  <si>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</si>
  <si>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</si>
  <si>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</si>
  <si>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</si>
  <si>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</si>
  <si>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</si>
  <si>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</si>
  <si>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</si>
  <si>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</si>
  <si>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</si>
  <si>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</si>
  <si>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</si>
  <si>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</si>
  <si>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</si>
  <si>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</si>
  <si>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</si>
  <si>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</si>
  <si>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</si>
  <si>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</si>
  <si>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</si>
  <si>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</si>
  <si>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</si>
  <si>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</si>
  <si>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</si>
  <si>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</si>
  <si>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</si>
  <si>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</si>
  <si>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</si>
  <si>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</si>
  <si>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</si>
  <si>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</si>
  <si>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</si>
  <si>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</si>
  <si>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</si>
  <si>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</si>
  <si>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</si>
  <si>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</si>
  <si>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</si>
  <si>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</si>
  <si>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</si>
  <si>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</si>
  <si>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</si>
  <si>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</si>
  <si>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</si>
  <si>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</si>
  <si>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</si>
  <si>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</si>
  <si>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</si>
  <si>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</si>
  <si>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</si>
  <si>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</si>
  <si>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</si>
  <si>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</si>
  <si>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</si>
  <si>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</si>
  <si>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</si>
  <si>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</si>
  <si>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</si>
  <si>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</si>
  <si>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</si>
  <si>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</si>
  <si>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</si>
  <si>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</si>
  <si>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</si>
  <si>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</si>
  <si>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</si>
  <si>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</si>
  <si>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</si>
  <si>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</si>
  <si>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</si>
  <si>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</si>
  <si>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</si>
  <si>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</si>
  <si>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</si>
  <si>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</si>
  <si>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</si>
  <si>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</si>
  <si>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</si>
  <si>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</si>
  <si>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</si>
  <si>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</si>
  <si>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</si>
  <si>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</si>
  <si>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</si>
  <si>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</si>
  <si>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</si>
  <si>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</si>
  <si>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</si>
  <si>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</si>
  <si>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</si>
  <si>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</si>
  <si>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</si>
  <si>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</si>
  <si>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</si>
  <si>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</si>
  <si>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</si>
  <si>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</si>
  <si>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</si>
  <si>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</si>
  <si>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</si>
  <si>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</si>
  <si>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</si>
  <si>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</si>
  <si>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</si>
  <si>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</si>
  <si>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</si>
  <si>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</si>
  <si>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</si>
  <si>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</si>
  <si>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</si>
  <si>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</si>
  <si>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</si>
  <si>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</si>
  <si>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</si>
  <si>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</si>
  <si>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</si>
  <si>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</si>
  <si>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</si>
  <si>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</si>
  <si>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</si>
  <si>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</si>
  <si>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</si>
  <si>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</si>
  <si>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</si>
  <si>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</si>
  <si>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</si>
  <si>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</si>
  <si>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</si>
  <si>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</si>
  <si>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</si>
  <si>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</si>
  <si>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</si>
  <si>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</si>
  <si>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</si>
  <si>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</si>
  <si>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</si>
  <si>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</si>
  <si>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</si>
  <si>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</si>
  <si>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</si>
  <si>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</si>
  <si>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</si>
  <si>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</si>
  <si>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</si>
  <si>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</si>
  <si>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</si>
  <si>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</si>
  <si>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</si>
  <si>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</si>
  <si>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</si>
  <si>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</si>
  <si>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</si>
  <si>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</si>
  <si>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</si>
  <si>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</si>
  <si>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</si>
  <si>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</si>
  <si>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</si>
  <si>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</si>
  <si>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</si>
  <si>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</si>
  <si>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</si>
  <si>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</si>
  <si>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</si>
  <si>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</si>
  <si>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</si>
  <si>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</si>
  <si>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</si>
  <si>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</si>
  <si>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</si>
  <si>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</si>
  <si>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</si>
  <si>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</si>
  <si>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</si>
  <si>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</si>
  <si>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</si>
  <si>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</si>
  <si>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</si>
  <si>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</si>
  <si>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</si>
  <si>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</si>
  <si>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</si>
  <si>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</si>
  <si>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</si>
  <si>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</si>
  <si>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</si>
  <si>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</si>
  <si>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</si>
  <si>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</si>
  <si>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</si>
  <si>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</si>
  <si>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</si>
  <si>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</si>
  <si>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</si>
  <si>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</si>
  <si>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</si>
  <si>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</si>
  <si>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</si>
  <si>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</si>
  <si>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</si>
  <si>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</si>
  <si>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</si>
  <si>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</si>
  <si>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</si>
  <si>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</si>
  <si>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</si>
  <si>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</si>
  <si>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</si>
  <si>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</si>
  <si>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</si>
  <si>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</si>
  <si>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</si>
  <si>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</si>
  <si>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</si>
  <si>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</si>
  <si>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</si>
  <si>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</si>
  <si>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</si>
  <si>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</si>
  <si>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</si>
  <si>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</si>
  <si>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</si>
  <si>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</si>
  <si>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</si>
  <si>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</si>
  <si>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</si>
  <si>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</si>
  <si>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</si>
  <si>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</si>
  <si>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</si>
  <si>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</si>
  <si>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</si>
  <si>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</si>
  <si>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</si>
  <si>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</si>
  <si>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</si>
  <si>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</si>
  <si>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</si>
  <si>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</si>
  <si>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</si>
  <si>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</si>
  <si>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</si>
  <si>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</si>
  <si>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</si>
  <si>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</si>
  <si>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</si>
  <si>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</si>
  <si>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</si>
  <si>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</si>
  <si>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</si>
  <si>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</si>
  <si>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</si>
  <si>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</si>
  <si>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</si>
  <si>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</si>
  <si>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</si>
  <si>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</si>
  <si>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</si>
  <si>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</si>
  <si>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</si>
  <si>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</si>
  <si>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</si>
  <si>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</si>
  <si>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</si>
  <si>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</si>
  <si>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</si>
  <si>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</si>
  <si>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</si>
  <si>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</si>
  <si>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</si>
  <si>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</si>
  <si>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</si>
  <si>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</si>
  <si>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</si>
  <si>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</si>
  <si>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</si>
  <si>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</si>
  <si>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</si>
  <si>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</si>
  <si>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</si>
  <si>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</si>
  <si>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</si>
  <si>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</si>
  <si>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</si>
  <si>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</si>
  <si>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</si>
  <si>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</si>
  <si>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</si>
  <si>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</si>
  <si>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</si>
  <si>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</si>
  <si>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</si>
  <si>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</si>
  <si>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</si>
  <si>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</si>
  <si>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</si>
  <si>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</si>
  <si>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</si>
  <si>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</si>
  <si>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</si>
  <si>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</si>
  <si>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</si>
  <si>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</si>
  <si>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</si>
  <si>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</si>
  <si>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</si>
  <si>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</si>
  <si>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</si>
  <si>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</si>
  <si>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</si>
  <si>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</si>
  <si>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</si>
  <si>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</si>
  <si>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</si>
  <si>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</si>
  <si>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</si>
  <si>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</si>
  <si>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</si>
  <si>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</si>
  <si>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</si>
  <si>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</si>
  <si>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</si>
  <si>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</si>
  <si>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</si>
  <si>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</si>
  <si>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</si>
  <si>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</si>
  <si>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</si>
  <si>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</si>
  <si>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</si>
  <si>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</si>
  <si>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</si>
  <si>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</si>
  <si>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</si>
  <si>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</si>
  <si>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</si>
  <si>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</si>
  <si>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</si>
  <si>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</si>
  <si>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</si>
  <si>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</si>
  <si>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</si>
  <si>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</si>
  <si>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</si>
  <si>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</si>
  <si>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</si>
  <si>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</si>
  <si>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</si>
  <si>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</si>
  <si>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</si>
  <si>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</si>
  <si>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</si>
  <si>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</si>
  <si>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</si>
  <si>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</si>
  <si>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</si>
  <si>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</si>
  <si>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</si>
  <si>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</si>
  <si>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</si>
  <si>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</si>
  <si>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</si>
  <si>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</si>
  <si>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</si>
  <si>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</si>
  <si>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</si>
  <si>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</si>
  <si>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</si>
  <si>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</si>
  <si>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</si>
  <si>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</si>
  <si>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</si>
  <si>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</si>
  <si>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</si>
  <si>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</si>
  <si>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</si>
  <si>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</si>
  <si>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</si>
  <si>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</si>
  <si>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</si>
  <si>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</si>
  <si>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</si>
  <si>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</si>
  <si>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</si>
  <si>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</si>
  <si>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</si>
  <si>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</si>
  <si>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</si>
  <si>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</si>
  <si>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</si>
  <si>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</si>
  <si>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</si>
  <si>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</si>
  <si>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</si>
  <si>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</si>
  <si>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</si>
  <si>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</si>
  <si>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</si>
  <si>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</si>
  <si>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</si>
  <si>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</si>
  <si>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</si>
  <si>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</si>
  <si>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</si>
  <si>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</si>
  <si>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</si>
  <si>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</si>
  <si>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</si>
  <si>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</si>
  <si>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</si>
  <si>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</si>
  <si>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</si>
  <si>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</si>
  <si>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</si>
  <si>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</si>
  <si>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</si>
  <si>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</si>
  <si>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</si>
  <si>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</si>
  <si>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</si>
  <si>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</si>
  <si>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</si>
  <si>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</si>
  <si>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</si>
  <si>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</si>
  <si>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</si>
  <si>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</si>
  <si>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</si>
  <si>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</si>
  <si>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</si>
  <si>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</si>
  <si>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</si>
  <si>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</si>
  <si>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</si>
  <si>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</si>
  <si>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</si>
  <si>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</si>
  <si>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</si>
  <si>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</si>
  <si>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</si>
  <si>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</si>
  <si>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</si>
  <si>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</si>
  <si>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</si>
  <si>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</si>
  <si>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</si>
  <si>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</si>
  <si>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</si>
  <si>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</si>
  <si>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</si>
  <si>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</si>
  <si>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</si>
  <si>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</si>
  <si>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</si>
  <si>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</si>
  <si>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</si>
  <si>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</si>
  <si>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</si>
  <si>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</si>
  <si>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</si>
  <si>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</si>
  <si>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</si>
  <si>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</si>
  <si>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</si>
  <si>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</si>
  <si>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</si>
  <si>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</si>
  <si>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</si>
  <si>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</si>
  <si>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</si>
  <si>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</si>
  <si>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</si>
  <si>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</si>
  <si>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</si>
  <si>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</si>
  <si>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</si>
  <si>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</si>
  <si>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</si>
  <si>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</si>
  <si>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</si>
  <si>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</si>
  <si>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</si>
  <si>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</si>
  <si>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</si>
  <si>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</si>
  <si>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</si>
  <si>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</si>
  <si>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</si>
  <si>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</si>
  <si>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</si>
  <si>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</si>
  <si>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</si>
  <si>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</si>
  <si>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</si>
  <si>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</si>
  <si>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</si>
  <si>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</si>
  <si>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</si>
  <si>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</si>
  <si>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</si>
  <si>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</si>
  <si>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</si>
  <si>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</si>
  <si>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</si>
  <si>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</si>
  <si>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</si>
  <si>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</si>
  <si>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</si>
  <si>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</si>
  <si>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</si>
  <si>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</si>
  <si>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</si>
  <si>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</si>
  <si>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</si>
  <si>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</si>
  <si>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</si>
  <si>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</si>
  <si>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</si>
  <si>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</si>
  <si>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</si>
  <si>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</si>
  <si>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</si>
  <si>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</si>
  <si>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</si>
  <si>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</si>
  <si>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</si>
  <si>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</si>
  <si>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</si>
  <si>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</si>
  <si>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</si>
  <si>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</si>
  <si>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</si>
  <si>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</si>
  <si>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</si>
  <si>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</si>
  <si>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</si>
  <si>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</si>
  <si>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</si>
  <si>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</si>
  <si>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</si>
  <si>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</si>
  <si>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</si>
  <si>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</si>
  <si>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</si>
  <si>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</si>
  <si>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</si>
  <si>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</si>
  <si>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</si>
  <si>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</si>
  <si>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</si>
  <si>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</si>
  <si>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</si>
  <si>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</si>
  <si>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</si>
  <si>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</si>
  <si>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</si>
  <si>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</si>
  <si>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</si>
  <si>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</si>
  <si>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</si>
  <si>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</si>
  <si>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</si>
  <si>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</si>
  <si>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</si>
  <si>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</si>
  <si>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</si>
  <si>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</si>
  <si>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</si>
  <si>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</si>
  <si>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</si>
  <si>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</si>
  <si>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</si>
  <si>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</si>
  <si>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</si>
  <si>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</si>
  <si>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</si>
  <si>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</si>
  <si>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</si>
  <si>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</si>
  <si>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</si>
  <si>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</si>
  <si>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</si>
  <si>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</si>
  <si>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</si>
  <si>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</si>
  <si>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</si>
  <si>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</si>
  <si>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</si>
  <si>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</si>
  <si>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</si>
  <si>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</si>
  <si>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</si>
  <si>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</si>
  <si>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</si>
  <si>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</si>
  <si>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</si>
  <si>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</si>
  <si>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</si>
  <si>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</si>
  <si>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</si>
  <si>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</si>
  <si>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</si>
  <si>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</si>
  <si>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</si>
  <si>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</si>
  <si>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</si>
  <si>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</si>
  <si>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</si>
  <si>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</si>
  <si>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</si>
  <si>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</si>
  <si>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</si>
  <si>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</si>
  <si>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</si>
  <si>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</si>
  <si>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</si>
  <si>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</si>
  <si>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</si>
  <si>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</si>
  <si>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</si>
  <si>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</si>
  <si>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</si>
  <si>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</si>
  <si>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</si>
  <si>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</si>
  <si>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</si>
  <si>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</si>
  <si>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</si>
  <si>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</si>
  <si>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</si>
  <si>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</si>
  <si>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</si>
  <si>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</si>
  <si>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</si>
  <si>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</si>
  <si>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</si>
  <si>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</si>
  <si>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</si>
  <si>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</si>
  <si>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</si>
  <si>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</si>
  <si>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</si>
  <si>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</si>
  <si>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</si>
  <si>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</si>
  <si>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</si>
  <si>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</si>
  <si>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</si>
  <si>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</si>
  <si>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</si>
  <si>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</si>
  <si>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</si>
  <si>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</si>
  <si>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</si>
  <si>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</si>
  <si>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</si>
  <si>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</si>
  <si>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</si>
  <si>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</si>
  <si>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</si>
  <si>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</si>
  <si>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</si>
  <si>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</si>
  <si>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</si>
  <si>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</si>
  <si>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</si>
  <si>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</si>
  <si>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</si>
  <si>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</si>
  <si>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</si>
  <si>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</si>
  <si>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</si>
  <si>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</si>
  <si>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</si>
  <si>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</si>
  <si>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</si>
  <si>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</si>
  <si>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</si>
  <si>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</si>
  <si>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</si>
  <si>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</si>
  <si>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</si>
  <si>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</si>
  <si>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</si>
  <si>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</si>
  <si>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</si>
  <si>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</si>
  <si>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</si>
  <si>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</si>
  <si>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</si>
  <si>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</si>
  <si>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</si>
  <si>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</si>
  <si>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</si>
  <si>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</si>
  <si>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</si>
  <si>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</si>
  <si>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</si>
  <si>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</si>
  <si>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</si>
  <si>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</si>
  <si>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</si>
  <si>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</si>
  <si>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</si>
  <si>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</si>
  <si>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</si>
  <si>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</si>
  <si>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</si>
  <si>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</si>
  <si>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</si>
  <si>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</si>
  <si>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</si>
  <si>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</si>
  <si>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</si>
  <si>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</si>
  <si>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</si>
  <si>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</si>
  <si>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</si>
  <si>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</si>
  <si>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</si>
  <si>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</si>
  <si>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</si>
  <si>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</si>
  <si>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</si>
  <si>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</si>
  <si>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</si>
  <si>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</si>
  <si>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</si>
  <si>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</si>
  <si>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</si>
  <si>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</si>
  <si>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</si>
  <si>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</si>
  <si>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</si>
  <si>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</si>
  <si>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</si>
  <si>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</si>
  <si>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</si>
  <si>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</si>
  <si>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</si>
  <si>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</si>
  <si>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</si>
  <si>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</si>
  <si>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</si>
  <si>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</si>
  <si>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</si>
  <si>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</si>
  <si>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</si>
  <si>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</si>
  <si>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</si>
  <si>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</si>
  <si>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</si>
  <si>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</si>
  <si>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</si>
  <si>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</si>
  <si>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</si>
  <si>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</si>
  <si>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</si>
  <si>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</si>
  <si>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</si>
  <si>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</si>
  <si>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</si>
  <si>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</si>
  <si>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</si>
  <si>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</si>
  <si>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</si>
  <si>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</si>
  <si>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</si>
  <si>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</si>
  <si>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</si>
  <si>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</si>
  <si>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</si>
  <si>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</si>
  <si>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</si>
  <si>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</si>
  <si>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</si>
  <si>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</si>
  <si>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</si>
  <si>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</si>
  <si>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</si>
  <si>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</si>
  <si>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</si>
  <si>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</si>
  <si>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</si>
  <si>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</si>
  <si>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</si>
  <si>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</si>
  <si>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</si>
  <si>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</si>
  <si>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</si>
  <si>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</si>
  <si>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</si>
  <si>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</si>
  <si>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</si>
  <si>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</si>
  <si>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</si>
  <si>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</si>
  <si>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</si>
  <si>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</si>
  <si>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</si>
  <si>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</si>
  <si>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</si>
  <si>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</si>
  <si>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</si>
  <si>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</si>
  <si>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</si>
  <si>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</si>
  <si>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</si>
  <si>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</si>
  <si>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</si>
  <si>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</si>
  <si>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</si>
  <si>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</si>
  <si>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</si>
  <si>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</si>
  <si>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</si>
  <si>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</si>
  <si>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</si>
  <si>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</si>
  <si>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</si>
  <si>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</si>
  <si>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</si>
  <si>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</si>
  <si>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</si>
  <si>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</si>
  <si>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</si>
  <si>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</si>
  <si>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</si>
  <si>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</si>
  <si>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</si>
  <si>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</si>
  <si>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</si>
  <si>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</si>
  <si>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</si>
  <si>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</si>
  <si>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</si>
  <si>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</si>
  <si>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</si>
  <si>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</si>
  <si>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</si>
  <si>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</si>
  <si>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</si>
  <si>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</si>
  <si>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</si>
  <si>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</si>
  <si>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</si>
  <si>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</si>
  <si>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</si>
  <si>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</si>
  <si>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</si>
  <si>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</si>
  <si>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</si>
  <si>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</si>
  <si>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</si>
  <si>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</si>
  <si>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</si>
  <si>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</si>
  <si>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</si>
  <si>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</si>
  <si>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</si>
  <si>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</si>
  <si>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</si>
  <si>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</si>
  <si>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</si>
  <si>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</si>
  <si>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</si>
  <si>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</si>
  <si>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</si>
  <si>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</si>
  <si>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</si>
  <si>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</si>
  <si>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</si>
  <si>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</si>
  <si>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</si>
  <si>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</si>
  <si>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</si>
  <si>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</si>
  <si>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</si>
  <si>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</si>
  <si>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</si>
  <si>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</si>
  <si>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</si>
  <si>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</si>
  <si>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</si>
  <si>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</si>
  <si>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</si>
  <si>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</si>
  <si>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</si>
  <si>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</si>
  <si>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</si>
  <si>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</si>
  <si>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</si>
  <si>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</si>
  <si>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</si>
  <si>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</si>
  <si>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</si>
  <si>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</si>
  <si>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</si>
  <si>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</si>
  <si>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</si>
  <si>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</si>
  <si>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</si>
  <si>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</si>
  <si>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</si>
  <si>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</si>
  <si>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</si>
  <si>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</si>
  <si>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</si>
  <si>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</si>
  <si>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</si>
  <si>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</si>
  <si>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</si>
  <si>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</si>
  <si>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</si>
  <si>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</si>
  <si>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</si>
  <si>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</si>
  <si>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</si>
  <si>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</si>
  <si>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</si>
  <si>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</si>
  <si>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</si>
  <si>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</si>
  <si>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</si>
  <si>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</si>
  <si>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</si>
  <si>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</si>
  <si>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</si>
  <si>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</si>
  <si>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</si>
  <si>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</si>
  <si>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</si>
  <si>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</si>
  <si>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</si>
  <si>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</si>
  <si>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</si>
  <si>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</si>
  <si>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</si>
  <si>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</si>
  <si>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</si>
  <si>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</si>
  <si>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</si>
  <si>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</si>
  <si>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</si>
  <si>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</si>
  <si>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</si>
  <si>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</si>
  <si>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</si>
  <si>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</si>
  <si>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</si>
  <si>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</si>
  <si>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</si>
  <si>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</si>
  <si>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</si>
  <si>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</si>
  <si>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</si>
  <si>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</si>
  <si>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</si>
  <si>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</si>
  <si>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</si>
  <si>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</si>
  <si>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</si>
  <si>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</si>
  <si>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</si>
  <si>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</si>
  <si>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</si>
  <si>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</si>
  <si>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</si>
  <si>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</si>
  <si>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</si>
  <si>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</si>
  <si>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</si>
  <si>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</si>
  <si>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</si>
  <si>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</si>
  <si>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</si>
  <si>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</si>
  <si>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</si>
  <si>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</si>
  <si>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</si>
  <si>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</si>
  <si>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</si>
  <si>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</si>
  <si>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</si>
  <si>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</si>
  <si>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</si>
  <si>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</si>
  <si>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</si>
  <si>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</si>
  <si>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</si>
  <si>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</si>
  <si>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</si>
  <si>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</si>
  <si>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</si>
  <si>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</si>
  <si>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</si>
  <si>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</si>
  <si>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</si>
  <si>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</si>
  <si>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</si>
  <si>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</si>
  <si>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</si>
  <si>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</si>
  <si>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</si>
  <si>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</si>
  <si>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</si>
  <si>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</si>
  <si>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</si>
  <si>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</si>
  <si>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</si>
  <si>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</si>
  <si>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</si>
  <si>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</si>
  <si>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</si>
  <si>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</si>
  <si>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</si>
  <si>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</si>
  <si>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</si>
  <si>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</si>
  <si>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</si>
  <si>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</si>
  <si>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</si>
  <si>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</si>
  <si>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</si>
  <si>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</si>
  <si>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</si>
  <si>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</si>
  <si>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</si>
  <si>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</si>
  <si>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</si>
  <si>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</si>
  <si>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</si>
  <si>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</si>
  <si>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</si>
  <si>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</si>
  <si>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</si>
  <si>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</si>
  <si>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</si>
  <si>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</si>
  <si>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</si>
  <si>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</si>
  <si>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</si>
  <si>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</si>
  <si>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</si>
  <si>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</si>
  <si>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</si>
  <si>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</si>
  <si>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</si>
  <si>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</si>
  <si>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</si>
  <si>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</si>
  <si>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</si>
  <si>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</si>
  <si>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</si>
  <si>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</si>
  <si>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</si>
  <si>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</si>
  <si>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</si>
  <si>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</si>
  <si>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</si>
  <si>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</si>
  <si>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</si>
  <si>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</si>
  <si>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</si>
  <si>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</si>
  <si>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</si>
  <si>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</si>
  <si>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</si>
  <si>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</si>
  <si>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</si>
  <si>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</si>
  <si>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</si>
  <si>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</si>
  <si>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</si>
  <si>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</si>
  <si>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</si>
  <si>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</si>
  <si>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</si>
  <si>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</si>
  <si>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</si>
  <si>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</si>
  <si>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</si>
  <si>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</si>
  <si>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</si>
  <si>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</si>
  <si>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</si>
  <si>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</si>
  <si>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</si>
  <si>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</si>
  <si>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</si>
  <si>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</si>
  <si>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</si>
  <si>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</si>
  <si>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</si>
  <si>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</si>
  <si>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</si>
  <si>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</si>
  <si>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</si>
  <si>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</si>
  <si>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</si>
  <si>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</si>
  <si>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</si>
  <si>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</si>
  <si>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</si>
  <si>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</si>
  <si>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</si>
  <si>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</si>
  <si>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</si>
  <si>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</si>
  <si>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</si>
  <si>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</si>
  <si>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</si>
  <si>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</si>
  <si>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</si>
  <si>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</si>
  <si>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</si>
  <si>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</si>
  <si>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</si>
  <si>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</si>
  <si>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</si>
  <si>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</si>
  <si>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</si>
  <si>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</si>
  <si>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</si>
  <si>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</si>
  <si>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</si>
  <si>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</si>
  <si>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</si>
  <si>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</si>
  <si>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</si>
  <si>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</si>
  <si>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</si>
  <si>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</si>
  <si>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</si>
  <si>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</si>
  <si>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</si>
  <si>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</si>
  <si>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</si>
  <si>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</si>
  <si>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</si>
  <si>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</si>
  <si>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</si>
  <si>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</si>
  <si>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</si>
  <si>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</si>
  <si>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</si>
  <si>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</si>
  <si>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</si>
  <si>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</si>
  <si>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</si>
  <si>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</si>
  <si>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</si>
  <si>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</si>
  <si>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</si>
  <si>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</si>
  <si>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</si>
  <si>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</si>
  <si>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</si>
  <si>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</si>
  <si>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</si>
  <si>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</si>
  <si>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</si>
  <si>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</si>
  <si>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</si>
  <si>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</si>
  <si>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</si>
  <si>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</si>
  <si>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</si>
  <si>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</si>
  <si>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</si>
  <si>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</si>
  <si>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</si>
  <si>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</si>
  <si>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</si>
  <si>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</si>
  <si>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</si>
  <si>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</si>
  <si>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</si>
  <si>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</si>
  <si>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</si>
  <si>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</si>
  <si>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</si>
  <si>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</si>
  <si>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</si>
  <si>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</si>
  <si>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</si>
  <si>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</si>
  <si>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</si>
  <si>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</si>
  <si>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</si>
  <si>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</si>
  <si>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</si>
  <si>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</si>
  <si>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</si>
  <si>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</si>
  <si>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</si>
  <si>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</si>
  <si>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</si>
  <si>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</si>
  <si>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</si>
  <si>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</si>
  <si>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</si>
  <si>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</si>
  <si>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</si>
  <si>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</si>
  <si>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</si>
  <si>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</si>
  <si>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</si>
  <si>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</si>
  <si>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</si>
  <si>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</si>
  <si>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</si>
  <si>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</si>
  <si>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</si>
  <si>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</si>
  <si>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</si>
  <si>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</si>
  <si>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</si>
  <si>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</si>
  <si>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</si>
  <si>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</si>
  <si>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</si>
  <si>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</si>
  <si>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</si>
  <si>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</si>
  <si>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</si>
  <si>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</si>
  <si>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</si>
  <si>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</si>
  <si>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</si>
  <si>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</si>
  <si>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</si>
  <si>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</si>
  <si>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</si>
  <si>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</si>
  <si>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</si>
  <si>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</si>
  <si>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</si>
  <si>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</si>
  <si>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</si>
  <si>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</si>
  <si>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</si>
  <si>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</si>
  <si>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</si>
  <si>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</si>
  <si>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</si>
  <si>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</si>
  <si>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</si>
  <si>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</si>
  <si>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</si>
  <si>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</si>
  <si>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</si>
  <si>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</si>
  <si>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</si>
  <si>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</si>
  <si>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</si>
  <si>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</si>
  <si>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</si>
  <si>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</si>
  <si>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</si>
  <si>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</si>
  <si>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</si>
  <si>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</si>
  <si>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</si>
  <si>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</si>
  <si>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</si>
  <si>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</si>
  <si>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</si>
  <si>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</si>
  <si>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</si>
  <si>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</si>
  <si>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</si>
  <si>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</si>
  <si>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</si>
  <si>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</si>
  <si>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</si>
  <si>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</si>
  <si>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</si>
  <si>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</si>
  <si>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</si>
  <si>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</si>
  <si>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</si>
  <si>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</si>
  <si>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</si>
  <si>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</si>
  <si>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</si>
  <si>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</si>
  <si>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</si>
  <si>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</si>
  <si>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</si>
  <si>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</si>
  <si>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</si>
  <si>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</si>
  <si>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</si>
  <si>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</si>
  <si>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</si>
  <si>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</si>
  <si>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</si>
  <si>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</si>
  <si>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</si>
  <si>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</si>
  <si>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</si>
  <si>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</si>
  <si>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</si>
  <si>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</si>
  <si>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</si>
  <si>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</si>
  <si>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</si>
  <si>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</si>
  <si>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</si>
  <si>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</si>
  <si>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</si>
  <si>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</si>
  <si>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</si>
  <si>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</si>
  <si>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</si>
  <si>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</si>
  <si>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</si>
  <si>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</si>
  <si>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</si>
  <si>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</si>
  <si>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</si>
  <si>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</si>
  <si>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</si>
  <si>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</si>
  <si>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</si>
  <si>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</si>
  <si>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</si>
  <si>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</si>
  <si>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</si>
  <si>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</si>
  <si>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</si>
  <si>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</si>
  <si>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</si>
  <si>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</si>
  <si>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</si>
  <si>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</si>
  <si>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</si>
  <si>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</si>
  <si>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</si>
  <si>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</si>
  <si>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</si>
  <si>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</si>
  <si>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</si>
  <si>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</si>
  <si>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</si>
  <si>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</si>
  <si>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</si>
  <si>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</si>
  <si>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</si>
  <si>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</si>
  <si>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</si>
  <si>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</si>
  <si>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</si>
  <si>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</si>
  <si>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</si>
  <si>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</si>
  <si>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</si>
  <si>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</si>
  <si>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</si>
  <si>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</si>
  <si>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</si>
  <si>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</si>
  <si>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</si>
  <si>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</si>
  <si>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</si>
  <si>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</si>
  <si>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</si>
  <si>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</si>
  <si>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</si>
  <si>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</si>
  <si>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</si>
  <si>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</si>
  <si>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</si>
  <si>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</si>
  <si>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</si>
  <si>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</si>
  <si>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</si>
  <si>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</si>
  <si>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</si>
  <si>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</si>
  <si>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</si>
  <si>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</si>
  <si>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</si>
  <si>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</si>
  <si>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</si>
  <si>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</si>
  <si>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</si>
  <si>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</si>
  <si>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</si>
  <si>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</si>
  <si>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</si>
  <si>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</si>
  <si>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</si>
  <si>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</si>
  <si>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</si>
  <si>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</si>
  <si>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</si>
  <si>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</si>
  <si>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</si>
  <si>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</si>
  <si>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</si>
  <si>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</si>
  <si>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</si>
  <si>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</si>
  <si>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</si>
  <si>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</si>
  <si>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</si>
  <si>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</si>
  <si>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</si>
  <si>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</si>
  <si>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</si>
  <si>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</si>
  <si>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</si>
  <si>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</si>
  <si>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</si>
  <si>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</si>
  <si>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</si>
  <si>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</si>
  <si>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</si>
  <si>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</si>
  <si>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</si>
  <si>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</si>
  <si>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</si>
  <si>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</si>
  <si>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</si>
  <si>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</si>
  <si>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</si>
  <si>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</si>
  <si>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</si>
  <si>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</si>
  <si>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</si>
  <si>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</si>
  <si>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</si>
  <si>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</si>
  <si>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</si>
  <si>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</si>
  <si>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</si>
  <si>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</si>
  <si>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</si>
  <si>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</si>
  <si>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</si>
  <si>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</si>
  <si>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</si>
  <si>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</si>
  <si>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</si>
  <si>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</si>
  <si>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</si>
  <si>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</si>
  <si>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</si>
  <si>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</si>
  <si>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</si>
  <si>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</si>
  <si>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</si>
  <si>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</si>
  <si>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</si>
  <si>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</si>
  <si>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</si>
  <si>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</si>
  <si>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</si>
  <si>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</si>
  <si>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</si>
  <si>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</si>
  <si>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</si>
  <si>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</si>
  <si>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</si>
  <si>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</si>
  <si>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</si>
  <si>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</si>
  <si>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</si>
  <si>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</si>
  <si>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</si>
  <si>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</si>
  <si>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</si>
  <si>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</si>
  <si>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</si>
  <si>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</si>
  <si>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</si>
  <si>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</si>
  <si>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</si>
  <si>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</si>
  <si>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</si>
  <si>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</si>
  <si>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</si>
  <si>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</si>
  <si>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</si>
  <si>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</si>
  <si>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</si>
  <si>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</si>
  <si>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</si>
  <si>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</si>
  <si>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</si>
  <si>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</si>
  <si>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</si>
  <si>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</si>
  <si>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</si>
  <si>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</si>
  <si>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</si>
  <si>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</si>
  <si>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</si>
  <si>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</si>
  <si>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</si>
  <si>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</si>
  <si>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</si>
  <si>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</si>
  <si>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</si>
  <si>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</si>
  <si>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</si>
  <si>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</si>
  <si>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</si>
  <si>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</si>
  <si>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</si>
  <si>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</si>
  <si>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</si>
  <si>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</si>
  <si>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</si>
  <si>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</si>
  <si>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</si>
  <si>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</si>
  <si>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</si>
  <si>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</si>
  <si>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</si>
  <si>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</si>
  <si>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</si>
  <si>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</si>
  <si>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</si>
  <si>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</si>
  <si>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</si>
  <si>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</si>
  <si>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</si>
  <si>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</si>
  <si>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</si>
  <si>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</si>
  <si>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</si>
  <si>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</si>
  <si>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</si>
  <si>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</si>
  <si>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</si>
  <si>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</si>
  <si>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</si>
  <si>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</si>
  <si>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</si>
  <si>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</si>
  <si>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</si>
  <si>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</si>
  <si>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</si>
  <si>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</si>
  <si>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</si>
  <si>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</si>
  <si>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</si>
  <si>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</si>
  <si>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</si>
  <si>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</si>
  <si>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</si>
  <si>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</si>
  <si>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</si>
  <si>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</si>
  <si>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</si>
  <si>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</si>
  <si>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</si>
  <si>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</si>
  <si>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</si>
  <si>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</si>
  <si>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</si>
  <si>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</si>
  <si>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</si>
  <si>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</si>
  <si>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</si>
  <si>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</si>
  <si>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</si>
  <si>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</si>
  <si>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</si>
  <si>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</si>
  <si>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</si>
  <si>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</si>
  <si>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</si>
  <si>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</si>
  <si>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</si>
  <si>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</si>
  <si>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</si>
  <si>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</si>
  <si>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</si>
  <si>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</si>
  <si>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</si>
  <si>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</si>
  <si>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</si>
  <si>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</si>
  <si>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</si>
  <si>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</si>
  <si>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</si>
  <si>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</si>
  <si>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</si>
  <si>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</si>
  <si>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</si>
  <si>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</si>
  <si>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</si>
  <si>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</si>
  <si>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</si>
  <si>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</si>
  <si>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</si>
  <si>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</si>
  <si>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</si>
  <si>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</si>
  <si>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</si>
  <si>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</si>
  <si>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</si>
  <si>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</si>
  <si>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</si>
  <si>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</si>
  <si>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</si>
  <si>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</si>
  <si>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</si>
  <si>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</si>
  <si>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</si>
  <si>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</si>
  <si>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</si>
  <si>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</si>
  <si>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</si>
  <si>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</si>
  <si>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</si>
  <si>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</si>
  <si>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</si>
  <si>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</si>
  <si>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</si>
  <si>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</si>
  <si>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</si>
  <si>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</si>
  <si>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</si>
  <si>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</si>
  <si>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</si>
  <si>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</si>
  <si>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</si>
  <si>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</si>
  <si>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</si>
  <si>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</si>
  <si>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</si>
  <si>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</si>
  <si>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</si>
  <si>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</si>
  <si>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</si>
  <si>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</si>
  <si>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</si>
  <si>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</si>
  <si>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</si>
  <si>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</si>
  <si>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</si>
  <si>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</si>
  <si>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</si>
  <si>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</si>
  <si>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</si>
  <si>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</si>
  <si>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</si>
  <si>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</si>
  <si>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</si>
  <si>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</si>
  <si>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</si>
  <si>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</si>
  <si>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</si>
  <si>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</si>
  <si>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</si>
  <si>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</si>
  <si>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</si>
  <si>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</si>
  <si>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</si>
  <si>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</si>
  <si>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</si>
  <si>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</si>
  <si>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</si>
  <si>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</si>
  <si>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</si>
  <si>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</si>
  <si>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</si>
  <si>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</si>
  <si>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</si>
  <si>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</si>
  <si>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</si>
  <si>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</si>
  <si>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</si>
  <si>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</si>
  <si>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</si>
  <si>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</si>
  <si>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</si>
  <si>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</si>
  <si>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</si>
  <si>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</si>
  <si>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</si>
  <si>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</si>
  <si>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</si>
  <si>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</si>
  <si>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</si>
  <si>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</si>
  <si>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</si>
  <si>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</si>
  <si>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</si>
  <si>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</si>
  <si>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</si>
  <si>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</si>
  <si>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</si>
  <si>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</si>
  <si>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</si>
  <si>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</si>
  <si>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</si>
  <si>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</si>
  <si>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</si>
  <si>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</si>
  <si>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</si>
  <si>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</si>
  <si>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</si>
  <si>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</si>
  <si>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</si>
  <si>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</si>
  <si>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</si>
  <si>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</si>
  <si>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</si>
  <si>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</si>
  <si>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</si>
  <si>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</si>
  <si>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</si>
  <si>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</si>
  <si>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</si>
  <si>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</si>
  <si>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</si>
  <si>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</si>
  <si>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</si>
  <si>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</si>
  <si>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</si>
  <si>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</si>
  <si>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</si>
  <si>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</si>
  <si>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</si>
  <si>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</si>
  <si>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</si>
  <si>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</si>
  <si>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</si>
  <si>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</si>
  <si>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</si>
  <si>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</si>
  <si>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</si>
  <si>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</si>
  <si>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</si>
  <si>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</si>
  <si>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</si>
  <si>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</si>
  <si>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</si>
  <si>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</si>
  <si>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</si>
  <si>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</si>
  <si>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</si>
  <si>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</si>
  <si>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</si>
  <si>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</si>
  <si>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</si>
  <si>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</si>
  <si>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</si>
  <si>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</si>
  <si>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</si>
  <si>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</si>
  <si>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</si>
  <si>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</si>
  <si>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</si>
  <si>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</si>
  <si>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</si>
  <si>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</si>
  <si>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</si>
  <si>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</si>
  <si>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</si>
  <si>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</si>
  <si>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</si>
  <si>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</si>
  <si>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</si>
  <si>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</si>
  <si>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</si>
  <si>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</si>
  <si>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</si>
  <si>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</si>
  <si>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</si>
  <si>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</si>
  <si>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</si>
  <si>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</si>
  <si>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</si>
  <si>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</si>
  <si>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</si>
  <si>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</si>
  <si>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</si>
  <si>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</si>
  <si>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</si>
  <si>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</si>
  <si>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</si>
  <si>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</si>
  <si>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</si>
  <si>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</si>
  <si>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</si>
  <si>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</si>
  <si>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</si>
  <si>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</si>
  <si>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</si>
  <si>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</si>
  <si>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</si>
  <si>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</si>
  <si>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</si>
  <si>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</si>
  <si>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</si>
  <si>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</si>
  <si>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</si>
  <si>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</si>
  <si>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</si>
  <si>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</si>
  <si>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</si>
  <si>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</si>
  <si>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</si>
  <si>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</si>
  <si>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</si>
  <si>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</si>
  <si>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</si>
  <si>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</si>
  <si>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</si>
  <si>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</si>
  <si>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</si>
  <si>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</si>
  <si>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</si>
  <si>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</si>
  <si>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</si>
  <si>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</si>
  <si>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</si>
  <si>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</si>
  <si>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</si>
  <si>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</si>
  <si>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</si>
  <si>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</si>
  <si>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</si>
  <si>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</si>
  <si>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</si>
  <si>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</si>
  <si>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</si>
  <si>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</si>
  <si>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</si>
  <si>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</si>
  <si>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</si>
  <si>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</si>
  <si>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</si>
  <si>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</si>
  <si>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</si>
  <si>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</si>
  <si>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</si>
  <si>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</si>
  <si>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</si>
  <si>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</si>
  <si>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</si>
  <si>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</si>
  <si>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</si>
  <si>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</si>
  <si>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</si>
  <si>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</si>
  <si>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</si>
  <si>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</si>
  <si>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</si>
  <si>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</si>
  <si>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</si>
  <si>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</si>
  <si>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</si>
  <si>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</si>
  <si>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</si>
  <si>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</si>
  <si>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</si>
  <si>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</si>
  <si>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</si>
  <si>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</si>
  <si>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</si>
  <si>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</si>
  <si>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</si>
  <si>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</si>
  <si>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</si>
  <si>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</si>
  <si>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</si>
  <si>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</si>
  <si>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</si>
  <si>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</si>
  <si>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</si>
  <si>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</si>
  <si>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</si>
  <si>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</si>
  <si>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</si>
  <si>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</si>
  <si>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</si>
  <si>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</si>
  <si>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</si>
  <si>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</si>
  <si>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</si>
  <si>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</si>
  <si>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</si>
  <si>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</si>
  <si>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</si>
  <si>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</si>
  <si>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</si>
  <si>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</si>
  <si>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</si>
  <si>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</si>
  <si>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</si>
  <si>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</si>
  <si>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</si>
  <si>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</si>
  <si>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</si>
  <si>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</si>
  <si>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</si>
  <si>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</si>
  <si>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</si>
  <si>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</si>
  <si>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</si>
  <si>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</si>
  <si>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</si>
  <si>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</si>
  <si>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</si>
  <si>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</si>
  <si>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</si>
  <si>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</si>
  <si>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</si>
  <si>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</si>
  <si>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</si>
  <si>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</si>
  <si>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</si>
  <si>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</si>
  <si>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</si>
  <si>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</si>
  <si>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</si>
  <si>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</si>
  <si>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</si>
  <si>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</si>
  <si>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</si>
  <si>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</si>
  <si>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</si>
  <si>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</si>
  <si>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</si>
  <si>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</si>
  <si>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</si>
  <si>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</si>
  <si>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</si>
  <si>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</si>
  <si>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</si>
  <si>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</si>
  <si>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</si>
  <si>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</si>
  <si>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</si>
  <si>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</si>
  <si>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</si>
  <si>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</si>
  <si>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</si>
  <si>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</si>
  <si>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</si>
  <si>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</si>
  <si>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</si>
  <si>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</si>
  <si>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</si>
  <si>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</si>
  <si>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</si>
  <si>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</si>
  <si>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</si>
  <si>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</si>
  <si>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</si>
  <si>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</si>
  <si>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</si>
  <si>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</si>
  <si>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</si>
  <si>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</si>
  <si>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</si>
  <si>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</si>
  <si>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</si>
  <si>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</si>
  <si>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</si>
  <si>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</si>
  <si>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</si>
  <si>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</si>
  <si>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</si>
  <si>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</si>
  <si>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</si>
  <si>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</si>
  <si>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</si>
  <si>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</si>
  <si>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</si>
  <si>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</si>
  <si>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</si>
  <si>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</si>
  <si>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</si>
  <si>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</si>
  <si>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</si>
  <si>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</si>
  <si>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</si>
  <si>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</si>
  <si>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</si>
  <si>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</si>
  <si>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</si>
  <si>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</si>
  <si>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</si>
  <si>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</si>
  <si>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</si>
  <si>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</si>
  <si>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</si>
  <si>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</si>
  <si>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</si>
  <si>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</si>
  <si>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</si>
  <si>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</si>
  <si>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</si>
  <si>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</si>
  <si>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</si>
  <si>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</si>
  <si>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</si>
  <si>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</si>
  <si>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</si>
  <si>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</si>
  <si>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</si>
  <si>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</si>
  <si>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</si>
  <si>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</si>
  <si>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</si>
  <si>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</si>
  <si>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</si>
  <si>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</si>
  <si>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</si>
  <si>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</si>
  <si>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</si>
  <si>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</si>
  <si>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</si>
  <si>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</si>
  <si>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</si>
  <si>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</si>
  <si>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</si>
  <si>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</si>
  <si>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</si>
  <si>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</si>
  <si>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</si>
  <si>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</si>
  <si>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</si>
  <si>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</si>
  <si>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</si>
  <si>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</si>
  <si>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</si>
  <si>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</si>
  <si>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</si>
  <si>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</si>
  <si>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</si>
  <si>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</si>
  <si>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</si>
  <si>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</si>
  <si>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</si>
  <si>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</si>
  <si>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</si>
  <si>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</si>
  <si>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</si>
  <si>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</si>
  <si>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</si>
  <si>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</si>
  <si>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</si>
  <si>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</si>
  <si>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</si>
  <si>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</si>
  <si>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</si>
  <si>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</si>
  <si>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</si>
  <si>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</si>
  <si>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</si>
  <si>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</si>
  <si>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</si>
  <si>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</si>
  <si>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</si>
  <si>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</si>
  <si>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</si>
  <si>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</si>
  <si>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</si>
  <si>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</si>
  <si>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</si>
  <si>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</si>
  <si>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</si>
  <si>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</si>
  <si>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</si>
  <si>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</si>
  <si>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</si>
  <si>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</si>
  <si>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</si>
  <si>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</si>
  <si>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</si>
  <si>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</si>
  <si>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</si>
  <si>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</si>
  <si>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</si>
  <si>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</si>
  <si>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</si>
  <si>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</si>
  <si>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</si>
  <si>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</si>
  <si>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</si>
  <si>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</si>
  <si>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</si>
  <si>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</si>
  <si>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</si>
  <si>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</si>
  <si>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</si>
  <si>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</si>
  <si>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</si>
  <si>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</si>
  <si>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</si>
  <si>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</si>
  <si>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</si>
  <si>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</si>
  <si>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</si>
  <si>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</si>
  <si>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</si>
  <si>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</si>
  <si>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</si>
  <si>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</si>
  <si>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</si>
  <si>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</si>
  <si>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</si>
  <si>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</si>
  <si>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</si>
  <si>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</si>
  <si>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</si>
  <si>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</si>
  <si>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</si>
  <si>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</si>
  <si>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</si>
  <si>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</si>
  <si>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</si>
  <si>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</si>
  <si>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</si>
  <si>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</si>
  <si>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</si>
  <si>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</si>
  <si>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</si>
  <si>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</si>
  <si>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</si>
  <si>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</si>
  <si>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</si>
  <si>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</si>
  <si>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</si>
  <si>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</si>
  <si>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</si>
  <si>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</si>
  <si>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</si>
  <si>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</si>
  <si>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</si>
  <si>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</si>
  <si>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</si>
  <si>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</si>
  <si>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</si>
  <si>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</si>
  <si>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</si>
  <si>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</si>
  <si>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</si>
  <si>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</si>
  <si>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</si>
  <si>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</si>
  <si>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</si>
  <si>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</si>
  <si>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</si>
  <si>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</si>
  <si>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</si>
  <si>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</si>
  <si>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</si>
  <si>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</si>
  <si>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</si>
  <si>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</si>
  <si>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</si>
  <si>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</si>
  <si>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</si>
  <si>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</si>
  <si>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</si>
  <si>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</si>
  <si>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</si>
  <si>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</si>
  <si>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</si>
  <si>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</si>
  <si>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</si>
  <si>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</si>
  <si>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</si>
  <si>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</si>
  <si>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</si>
  <si>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</si>
  <si>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</si>
  <si>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</si>
  <si>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</si>
  <si>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</si>
  <si>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</si>
  <si>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</si>
  <si>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</si>
  <si>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</si>
  <si>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</si>
  <si>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</si>
  <si>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</si>
  <si>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</si>
  <si>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</si>
  <si>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</si>
  <si>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</si>
  <si>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</si>
  <si>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</si>
  <si>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</si>
  <si>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</si>
  <si>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</si>
  <si>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</si>
  <si>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</si>
  <si>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</si>
  <si>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</si>
  <si>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</si>
  <si>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</si>
  <si>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</si>
  <si>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</si>
  <si>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</si>
  <si>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</si>
  <si>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</si>
  <si>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</si>
  <si>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</si>
  <si>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</si>
  <si>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</si>
  <si>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</si>
  <si>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</si>
  <si>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</si>
  <si>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</si>
  <si>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</si>
  <si>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</si>
  <si>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</si>
  <si>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</si>
  <si>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</si>
  <si>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</si>
  <si>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</si>
  <si>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</si>
  <si>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</si>
  <si>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</si>
  <si>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</si>
  <si>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</si>
  <si>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</si>
  <si>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</si>
  <si>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</si>
  <si>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</si>
  <si>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</si>
  <si>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</si>
  <si>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</si>
  <si>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</si>
  <si>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</si>
  <si>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</si>
  <si>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</si>
  <si>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</si>
  <si>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</si>
  <si>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</si>
  <si>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</si>
  <si>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</si>
  <si>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</si>
  <si>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</si>
  <si>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</si>
  <si>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</si>
  <si>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</si>
  <si>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</si>
  <si>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</si>
  <si>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</si>
  <si>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</si>
  <si>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</si>
  <si>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</si>
  <si>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</si>
  <si>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</si>
  <si>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</si>
  <si>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</si>
  <si>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</si>
  <si>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</si>
  <si>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</si>
  <si>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</si>
  <si>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</si>
  <si>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</si>
  <si>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</si>
  <si>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</si>
  <si>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</si>
  <si>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</si>
  <si>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</si>
  <si>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</si>
  <si>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</si>
  <si>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</si>
  <si>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</si>
  <si>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</si>
  <si>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</si>
  <si>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</si>
  <si>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</si>
  <si>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</si>
  <si>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</si>
  <si>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</si>
  <si>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</si>
  <si>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</si>
  <si>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</si>
  <si>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</si>
  <si>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</si>
  <si>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</si>
  <si>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</si>
  <si>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</si>
  <si>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</si>
  <si>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</si>
  <si>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</si>
  <si>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</si>
  <si>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</si>
  <si>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</si>
  <si>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</si>
  <si>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</si>
  <si>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</si>
  <si>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</si>
  <si>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</si>
  <si>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</si>
  <si>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</si>
  <si>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</si>
  <si>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</si>
  <si>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</si>
  <si>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</si>
  <si>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</si>
  <si>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</si>
  <si>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</si>
  <si>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</si>
  <si>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</si>
  <si>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</si>
  <si>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</si>
  <si>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</si>
  <si>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</si>
  <si>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</si>
  <si>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</si>
  <si>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</si>
  <si>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</si>
  <si>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</si>
  <si>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</si>
  <si>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</si>
  <si>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</si>
  <si>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</si>
  <si>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</si>
  <si>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</si>
  <si>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</si>
  <si>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</si>
  <si>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</si>
  <si>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</si>
  <si>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</si>
  <si>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</si>
  <si>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</si>
  <si>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</si>
  <si>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</si>
  <si>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</si>
  <si>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</si>
  <si>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</si>
  <si>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</si>
  <si>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</si>
  <si>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</si>
  <si>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</si>
  <si>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</si>
  <si>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</si>
  <si>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</si>
  <si>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</si>
  <si>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</si>
  <si>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</si>
  <si>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</si>
  <si>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</si>
  <si>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</si>
  <si>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</si>
  <si>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</si>
  <si>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</si>
  <si>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</si>
  <si>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</si>
  <si>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</si>
  <si>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</si>
  <si>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</si>
  <si>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</si>
  <si>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</si>
  <si>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</si>
  <si>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</si>
  <si>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</si>
  <si>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</si>
  <si>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</si>
  <si>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</si>
  <si>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</si>
  <si>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</si>
  <si>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</si>
  <si>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</si>
  <si>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</si>
  <si>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</si>
  <si>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</si>
  <si>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</si>
  <si>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</si>
  <si>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</si>
  <si>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</si>
  <si>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</si>
  <si>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</si>
  <si>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</si>
  <si>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</si>
  <si>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</si>
  <si>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</si>
  <si>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</si>
  <si>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</si>
  <si>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</si>
  <si>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</si>
  <si>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</si>
  <si>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</si>
  <si>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</si>
  <si>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</si>
  <si>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</si>
  <si>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</si>
  <si>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</si>
  <si>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</si>
  <si>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</si>
  <si>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</si>
  <si>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</si>
  <si>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</si>
  <si>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</si>
  <si>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</si>
  <si>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</si>
  <si>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</si>
  <si>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</si>
  <si>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</si>
  <si>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</si>
  <si>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</si>
  <si>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</si>
  <si>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</si>
  <si>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</si>
  <si>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</si>
  <si>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</si>
  <si>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</si>
  <si>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</si>
  <si>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</si>
  <si>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</si>
  <si>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</si>
  <si>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</si>
  <si>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</si>
  <si>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</si>
  <si>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</si>
  <si>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</si>
  <si>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</si>
  <si>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</si>
  <si>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</si>
  <si>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</si>
  <si>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</si>
  <si>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</si>
  <si>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</si>
  <si>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</si>
  <si>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</si>
  <si>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</si>
  <si>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</si>
  <si>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</si>
  <si>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</si>
  <si>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</si>
  <si>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</si>
  <si>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</si>
  <si>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</si>
  <si>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</si>
  <si>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</si>
  <si>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</si>
  <si>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</si>
  <si>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</si>
  <si>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</si>
  <si>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</si>
  <si>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</si>
  <si>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</si>
  <si>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</si>
  <si>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</si>
  <si>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</si>
  <si>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</si>
  <si>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</si>
  <si>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</si>
  <si>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</si>
  <si>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</si>
  <si>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</si>
  <si>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</si>
  <si>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</si>
  <si>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</si>
  <si>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</si>
  <si>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</si>
  <si>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</si>
  <si>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</si>
  <si>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</si>
  <si>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</si>
  <si>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</si>
  <si>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</si>
  <si>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</si>
  <si>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</si>
  <si>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</si>
  <si>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</si>
  <si>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</si>
  <si>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</si>
  <si>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</si>
  <si>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</si>
  <si>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</si>
  <si>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</si>
  <si>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</si>
  <si>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</si>
  <si>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</si>
  <si>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</si>
  <si>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</si>
  <si>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</si>
  <si>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</si>
  <si>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</si>
  <si>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</si>
  <si>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</si>
  <si>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</si>
  <si>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</si>
  <si>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</si>
  <si>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</si>
  <si>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</si>
  <si>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</si>
  <si>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</si>
  <si>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</si>
  <si>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</si>
  <si>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</si>
  <si>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</si>
  <si>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</si>
  <si>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</si>
  <si>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</si>
  <si>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</si>
  <si>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</si>
  <si>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</si>
  <si>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</si>
  <si>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</si>
  <si>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</si>
  <si>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</si>
  <si>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</si>
  <si>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</si>
  <si>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</si>
  <si>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</si>
  <si>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</si>
  <si>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</si>
  <si>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</si>
  <si>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</si>
  <si>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</si>
  <si>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</si>
  <si>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</si>
  <si>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</si>
  <si>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</si>
  <si>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</si>
  <si>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</si>
  <si>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</si>
  <si>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</si>
  <si>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</si>
  <si>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</si>
  <si>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</si>
  <si>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</si>
  <si>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</si>
  <si>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</si>
  <si>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</si>
  <si>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</si>
  <si>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</si>
  <si>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</si>
  <si>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</si>
  <si>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</si>
  <si>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</si>
  <si>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</si>
  <si>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</si>
  <si>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</si>
  <si>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</si>
  <si>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</si>
  <si>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</si>
  <si>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</si>
  <si>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</si>
  <si>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</si>
  <si>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</si>
  <si>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</si>
  <si>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</si>
  <si>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</si>
  <si>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</si>
  <si>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</si>
  <si>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</si>
  <si>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</si>
  <si>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</si>
  <si>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</si>
  <si>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</si>
  <si>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</si>
  <si>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</si>
  <si>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</si>
  <si>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</si>
  <si>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</si>
  <si>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</si>
  <si>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</si>
  <si>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</si>
  <si>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</si>
  <si>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</si>
  <si>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</si>
  <si>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</si>
  <si>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</si>
  <si>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</si>
  <si>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</si>
  <si>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</si>
  <si>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</si>
  <si>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</si>
  <si>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</si>
  <si>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</si>
  <si>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</si>
  <si>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</si>
  <si>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</si>
  <si>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</si>
  <si>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</si>
  <si>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</si>
  <si>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</si>
  <si>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</si>
  <si>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</si>
  <si>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</si>
  <si>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</si>
  <si>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</si>
  <si>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</si>
  <si>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</si>
  <si>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</si>
  <si>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</si>
  <si>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</si>
  <si>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</si>
  <si>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</si>
  <si>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</si>
  <si>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</si>
  <si>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</si>
  <si>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</si>
  <si>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</si>
  <si>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</si>
  <si>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</si>
  <si>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</si>
  <si>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</si>
  <si>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</si>
  <si>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</si>
  <si>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</si>
  <si>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</si>
  <si>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</si>
  <si>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</si>
  <si>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</si>
  <si>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</si>
  <si>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</si>
  <si>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</si>
  <si>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</si>
  <si>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</si>
  <si>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</si>
  <si>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</si>
  <si>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</si>
  <si>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</si>
  <si>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</si>
  <si>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</si>
  <si>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</si>
  <si>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</si>
  <si>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</si>
  <si>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</si>
  <si>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</si>
  <si>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</si>
  <si>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</si>
  <si>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</si>
  <si>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</si>
  <si>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</si>
  <si>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</si>
  <si>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</si>
  <si>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</si>
  <si>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</si>
  <si>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</si>
  <si>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</si>
  <si>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</si>
  <si>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</si>
  <si>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</si>
  <si>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</si>
  <si>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</si>
  <si>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</si>
  <si>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</si>
  <si>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</si>
  <si>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</si>
  <si>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</si>
  <si>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</si>
  <si>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</si>
  <si>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</si>
  <si>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</si>
  <si>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</si>
  <si>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</si>
  <si>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</si>
  <si>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</si>
  <si>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</si>
  <si>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</si>
  <si>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</si>
  <si>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</si>
  <si>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</si>
  <si>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</si>
  <si>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</si>
  <si>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</si>
  <si>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</si>
  <si>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</si>
  <si>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</si>
  <si>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</si>
  <si>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</si>
  <si>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</si>
  <si>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</si>
  <si>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</si>
  <si>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</si>
  <si>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</si>
  <si>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</si>
  <si>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</si>
  <si>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</si>
  <si>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</si>
  <si>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</si>
  <si>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</si>
  <si>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</si>
  <si>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</si>
  <si>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</si>
  <si>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</si>
  <si>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</si>
  <si>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</si>
  <si>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</si>
  <si>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</si>
  <si>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</si>
  <si>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</si>
  <si>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</si>
  <si>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</si>
  <si>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</si>
  <si>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</si>
  <si>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</si>
  <si>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</si>
  <si>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</si>
  <si>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</si>
  <si>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</si>
  <si>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</si>
  <si>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</si>
  <si>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</si>
  <si>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</si>
  <si>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</si>
  <si>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</si>
  <si>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</si>
  <si>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</si>
  <si>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</si>
  <si>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</si>
  <si>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</si>
  <si>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</si>
  <si>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</si>
  <si>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</si>
  <si>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</si>
  <si>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</si>
  <si>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</si>
  <si>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</si>
  <si>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</si>
  <si>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</si>
  <si>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</si>
  <si>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</si>
  <si>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</si>
  <si>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</si>
  <si>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</si>
  <si>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</si>
  <si>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</si>
  <si>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</si>
  <si>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</si>
  <si>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</si>
  <si>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</si>
  <si>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</si>
  <si>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</si>
  <si>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</si>
  <si>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</si>
  <si>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</si>
  <si>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</si>
  <si>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</si>
  <si>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</si>
  <si>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</si>
  <si>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</si>
  <si>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</si>
  <si>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</si>
  <si>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</si>
  <si>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</si>
  <si>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</si>
  <si>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</si>
  <si>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</si>
  <si>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</si>
  <si>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</si>
  <si>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</si>
  <si>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</si>
  <si>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</si>
  <si>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</si>
  <si>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</si>
  <si>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</si>
  <si>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</si>
  <si>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</si>
  <si>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</si>
  <si>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</si>
  <si>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</si>
  <si>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</si>
  <si>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</si>
  <si>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</si>
  <si>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</si>
  <si>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</si>
  <si>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</si>
  <si>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</si>
  <si>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</si>
  <si>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</si>
  <si>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</si>
  <si>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</si>
  <si>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</si>
  <si>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</si>
  <si>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</si>
  <si>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</si>
  <si>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</si>
  <si>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</si>
  <si>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</si>
  <si>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</si>
  <si>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</si>
  <si>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</si>
  <si>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</si>
  <si>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</si>
  <si>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</si>
  <si>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</si>
  <si>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</si>
  <si>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</si>
  <si>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</si>
  <si>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</si>
  <si>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</si>
  <si>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</si>
  <si>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</si>
  <si>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</si>
  <si>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</si>
  <si>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</si>
  <si>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</si>
  <si>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</si>
  <si>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</si>
  <si>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</si>
  <si>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</si>
  <si>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</si>
  <si>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</si>
  <si>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</si>
  <si>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</si>
  <si>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</si>
  <si>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</si>
  <si>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</si>
  <si>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</si>
  <si>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</si>
  <si>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</si>
  <si>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</si>
  <si>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</si>
  <si>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</si>
  <si>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</si>
  <si>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</si>
  <si>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</si>
  <si>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</si>
  <si>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</si>
  <si>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</si>
  <si>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</si>
  <si>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</si>
  <si>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</si>
  <si>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</si>
  <si>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</si>
  <si>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</si>
  <si>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</si>
  <si>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</si>
  <si>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</si>
  <si>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</si>
  <si>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</si>
  <si>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</si>
  <si>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</si>
  <si>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</si>
  <si>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</si>
  <si>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</si>
  <si>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</si>
  <si>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</si>
  <si>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</si>
  <si>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</si>
  <si>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</si>
  <si>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</si>
  <si>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</si>
  <si>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</si>
  <si>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</si>
  <si>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</si>
  <si>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</si>
  <si>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</si>
  <si>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</si>
  <si>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</si>
  <si>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</si>
  <si>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</si>
  <si>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</si>
  <si>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</si>
  <si>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</si>
  <si>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</si>
  <si>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</si>
  <si>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</si>
  <si>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</si>
  <si>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</si>
  <si>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</si>
  <si>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</si>
  <si>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</si>
  <si>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</si>
  <si>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</si>
  <si>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</si>
  <si>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</si>
  <si>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</si>
  <si>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</si>
  <si>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</si>
  <si>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</si>
  <si>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</si>
  <si>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</si>
  <si>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</si>
  <si>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</si>
  <si>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</si>
  <si>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</si>
  <si>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</si>
  <si>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</si>
  <si>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</si>
  <si>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</si>
  <si>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</si>
  <si>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</si>
  <si>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</si>
  <si>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</si>
  <si>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</si>
  <si>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</si>
  <si>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</si>
  <si>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</si>
  <si>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</si>
  <si>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</si>
  <si>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</si>
  <si>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</si>
  <si>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</si>
  <si>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</si>
  <si>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</si>
  <si>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</si>
  <si>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</si>
  <si>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</si>
  <si>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</si>
  <si>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</si>
  <si>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</si>
  <si>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</si>
  <si>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</si>
  <si>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</si>
  <si>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</si>
  <si>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</si>
  <si>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</si>
  <si>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</si>
  <si>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</si>
  <si>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</si>
  <si>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</si>
  <si>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</si>
  <si>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</si>
  <si>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</si>
  <si>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</si>
  <si>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</si>
  <si>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</si>
  <si>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</si>
  <si>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</si>
  <si>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</si>
  <si>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</si>
  <si>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</si>
  <si>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</si>
  <si>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</si>
  <si>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</si>
  <si>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</si>
  <si>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</si>
  <si>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</si>
  <si>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</si>
  <si>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</si>
  <si>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</si>
  <si>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</si>
  <si>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</si>
  <si>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</si>
  <si>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</si>
  <si>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</si>
  <si>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</si>
  <si>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</si>
  <si>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</si>
  <si>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</si>
  <si>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</si>
  <si>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</si>
  <si>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</si>
  <si>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</si>
  <si>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</si>
  <si>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</si>
  <si>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</si>
  <si>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</si>
  <si>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</si>
  <si>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</si>
  <si>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</si>
  <si>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</si>
  <si>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</si>
  <si>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</si>
  <si>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</si>
  <si>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</si>
  <si>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</si>
  <si>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</si>
  <si>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</si>
  <si>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</si>
  <si>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</si>
  <si>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</si>
  <si>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</si>
  <si>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</si>
  <si>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</si>
  <si>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</si>
  <si>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</si>
  <si>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</si>
  <si>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</si>
  <si>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</si>
  <si>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</si>
  <si>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</si>
  <si>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</si>
  <si>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</si>
  <si>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</si>
  <si>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</si>
  <si>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</si>
  <si>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</si>
  <si>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</si>
  <si>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</si>
  <si>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</si>
  <si>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</si>
  <si>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</si>
  <si>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</si>
  <si>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</si>
  <si>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</si>
  <si>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</si>
  <si>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</si>
  <si>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</si>
  <si>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</si>
  <si>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</si>
  <si>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</si>
  <si>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</si>
  <si>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</si>
  <si>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</si>
  <si>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</si>
  <si>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</si>
  <si>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</si>
  <si>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</si>
  <si>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</si>
  <si>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</si>
  <si>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</si>
  <si>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</si>
  <si>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</si>
  <si>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</si>
  <si>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</si>
  <si>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</si>
  <si>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</si>
  <si>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</si>
  <si>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</si>
  <si>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</si>
  <si>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</si>
  <si>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</si>
  <si>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</si>
  <si>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</si>
  <si>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</si>
  <si>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</si>
  <si>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</si>
  <si>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</si>
  <si>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</si>
  <si>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</si>
  <si>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</si>
  <si>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</si>
  <si>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</si>
  <si>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</si>
  <si>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</si>
  <si>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</si>
  <si>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</si>
  <si>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</si>
  <si>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</si>
  <si>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</si>
  <si>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</si>
  <si>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</si>
  <si>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</si>
  <si>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</si>
  <si>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</si>
  <si>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</si>
  <si>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</si>
  <si>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</si>
  <si>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</si>
  <si>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</si>
  <si>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</si>
  <si>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</si>
  <si>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</si>
  <si>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</si>
  <si>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</si>
  <si>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</si>
  <si>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</si>
  <si>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</si>
  <si>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</si>
  <si>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</si>
  <si>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</si>
  <si>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</si>
  <si>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</si>
  <si>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</si>
  <si>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</si>
  <si>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</si>
  <si>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</si>
  <si>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</si>
  <si>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</si>
  <si>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</si>
  <si>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</si>
  <si>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</si>
  <si>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</si>
  <si>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</si>
  <si>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</si>
  <si>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</si>
  <si>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</si>
  <si>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</si>
  <si>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</si>
  <si>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</si>
  <si>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</si>
  <si>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</si>
  <si>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</si>
  <si>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</si>
  <si>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</si>
  <si>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</si>
  <si>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</si>
  <si>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</si>
  <si>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</si>
  <si>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</si>
  <si>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</si>
  <si>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</si>
  <si>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</si>
  <si>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</si>
  <si>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</si>
  <si>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</si>
  <si>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</si>
  <si>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</si>
  <si>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</si>
  <si>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</si>
  <si>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</si>
  <si>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</si>
  <si>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</si>
  <si>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</si>
  <si>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</si>
  <si>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</si>
  <si>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</si>
  <si>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</si>
  <si>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</si>
  <si>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</si>
  <si>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</si>
  <si>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</si>
  <si>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</si>
  <si>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</si>
  <si>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</si>
  <si>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</si>
  <si>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</si>
  <si>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</si>
  <si>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</si>
  <si>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</si>
  <si>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</si>
  <si>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</si>
  <si>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</si>
  <si>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</si>
  <si>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</si>
  <si>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</si>
  <si>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</si>
  <si>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</si>
  <si>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</si>
  <si>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</si>
  <si>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</si>
  <si>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</si>
  <si>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</si>
  <si>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</si>
  <si>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</si>
  <si>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</si>
  <si>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</si>
  <si>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</si>
  <si>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</si>
  <si>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</si>
  <si>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</si>
  <si>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</si>
  <si>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</si>
  <si>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</si>
  <si>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</si>
  <si>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</si>
  <si>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</si>
  <si>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</si>
  <si>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</si>
  <si>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</si>
  <si>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</si>
  <si>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</si>
  <si>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</si>
  <si>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</si>
  <si>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</si>
  <si>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</si>
  <si>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</si>
  <si>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</si>
  <si>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</si>
  <si>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</si>
  <si>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</si>
  <si>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</si>
  <si>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</si>
  <si>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</si>
  <si>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</si>
  <si>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</si>
  <si>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</si>
  <si>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</si>
  <si>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</si>
  <si>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</si>
  <si>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</si>
  <si>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</si>
  <si>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</si>
  <si>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</si>
  <si>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</si>
  <si>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</si>
  <si>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</si>
  <si>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</si>
  <si>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</si>
  <si>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</si>
  <si>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</si>
  <si>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</si>
  <si>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</si>
  <si>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</si>
  <si>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</si>
  <si>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</si>
  <si>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</si>
  <si>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</si>
  <si>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</si>
  <si>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</si>
  <si>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</si>
  <si>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</si>
  <si>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</si>
  <si>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</si>
  <si>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</si>
  <si>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</si>
  <si>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</si>
  <si>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</si>
  <si>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</si>
  <si>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</si>
  <si>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</si>
  <si>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</si>
  <si>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</si>
  <si>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</si>
  <si>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</si>
  <si>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</si>
  <si>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</si>
  <si>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</si>
  <si>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</si>
  <si>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</si>
  <si>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</si>
  <si>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</si>
  <si>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</si>
  <si>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</si>
  <si>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</si>
  <si>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</si>
  <si>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</si>
  <si>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</si>
  <si>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</si>
  <si>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</si>
  <si>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</si>
  <si>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</si>
  <si>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</si>
  <si>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</si>
  <si>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</si>
  <si>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</si>
  <si>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</si>
  <si>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</si>
  <si>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</si>
  <si>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</si>
  <si>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</si>
  <si>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</si>
  <si>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</si>
  <si>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</si>
  <si>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</si>
  <si>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</si>
  <si>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</si>
  <si>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</si>
  <si>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</si>
  <si>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</si>
  <si>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</si>
  <si>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</si>
  <si>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</si>
  <si>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</si>
  <si>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</si>
  <si>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</si>
  <si>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</si>
  <si>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</si>
  <si>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</si>
  <si>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</si>
  <si>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</si>
  <si>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</si>
  <si>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</si>
  <si>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</si>
  <si>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</si>
  <si>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</si>
  <si>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</si>
  <si>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</si>
  <si>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</si>
  <si>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</si>
  <si>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</si>
  <si>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</si>
  <si>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</si>
  <si>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</si>
  <si>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</si>
  <si>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</si>
  <si>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</si>
  <si>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</si>
  <si>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</si>
  <si>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</si>
  <si>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</si>
  <si>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</si>
  <si>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</si>
  <si>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</si>
  <si>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</si>
  <si>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</si>
  <si>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</si>
  <si>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</si>
  <si>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</si>
  <si>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</si>
  <si>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</si>
  <si>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</si>
  <si>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</si>
  <si>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</si>
  <si>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</si>
  <si>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</si>
  <si>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</si>
  <si>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</si>
  <si>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</si>
  <si>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</si>
  <si>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</si>
  <si>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</si>
  <si>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</si>
  <si>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</si>
  <si>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</si>
  <si>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</si>
  <si>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</si>
  <si>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</si>
  <si>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</si>
  <si>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</si>
  <si>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</si>
  <si>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</si>
  <si>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</si>
  <si>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</si>
  <si>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</si>
  <si>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</si>
  <si>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</si>
  <si>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</si>
  <si>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</si>
  <si>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</si>
  <si>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</si>
  <si>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</si>
  <si>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</si>
  <si>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</si>
  <si>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</si>
  <si>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</si>
  <si>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</si>
  <si>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</si>
  <si>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</si>
  <si>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</si>
  <si>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</si>
  <si>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</si>
  <si>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</si>
  <si>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</si>
  <si>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</si>
  <si>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</si>
  <si>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</si>
  <si>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</si>
  <si>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</si>
  <si>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</si>
  <si>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</si>
  <si>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</si>
  <si>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</si>
  <si>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</si>
  <si>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</si>
  <si>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</si>
  <si>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</si>
  <si>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</si>
  <si>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</si>
  <si>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</si>
  <si>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</si>
  <si>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</si>
  <si>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</si>
  <si>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</si>
  <si>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</si>
  <si>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</si>
  <si>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</si>
  <si>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</si>
  <si>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</si>
  <si>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</si>
  <si>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</si>
  <si>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</si>
  <si>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</si>
  <si>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</si>
  <si>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</si>
  <si>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</si>
  <si>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</si>
  <si>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</si>
  <si>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</si>
  <si>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</si>
  <si>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</si>
  <si>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</si>
  <si>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</si>
  <si>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</si>
  <si>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</si>
  <si>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</si>
  <si>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</si>
  <si>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</si>
  <si>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</si>
  <si>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</si>
  <si>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</si>
  <si>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</si>
  <si>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</si>
  <si>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</si>
  <si>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</si>
  <si>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</si>
  <si>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</si>
  <si>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</si>
  <si>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</si>
  <si>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</si>
  <si>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</si>
  <si>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</si>
  <si>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</si>
  <si>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</si>
  <si>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</si>
  <si>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</si>
  <si>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</si>
  <si>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</si>
  <si>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</si>
  <si>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</si>
  <si>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</si>
  <si>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</si>
  <si>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</si>
  <si>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</si>
  <si>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</si>
  <si>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</si>
  <si>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</si>
  <si>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</si>
  <si>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</si>
  <si>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</si>
  <si>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</si>
  <si>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</si>
  <si>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</si>
  <si>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</si>
  <si>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</si>
  <si>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</si>
  <si>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</si>
  <si>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</si>
  <si>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</si>
  <si>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</si>
  <si>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</si>
  <si>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</si>
  <si>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</si>
  <si>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</si>
  <si>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</si>
  <si>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</si>
  <si>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</si>
  <si>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</si>
  <si>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</si>
  <si>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</si>
  <si>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</si>
  <si>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</si>
  <si>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</si>
  <si>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</si>
  <si>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</si>
  <si>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</si>
  <si>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</si>
  <si>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</si>
  <si>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</si>
  <si>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</si>
  <si>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</si>
  <si>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</si>
  <si>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</si>
  <si>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</si>
  <si>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</si>
  <si>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</si>
  <si>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</si>
  <si>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</si>
  <si>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</si>
  <si>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</si>
  <si>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</si>
  <si>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</si>
  <si>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</si>
  <si>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</si>
  <si>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</si>
  <si>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</si>
  <si>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</si>
  <si>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</si>
  <si>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</si>
  <si>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</si>
  <si>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</si>
  <si>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</si>
  <si>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</si>
  <si>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</si>
  <si>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</si>
  <si>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</si>
  <si>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</si>
  <si>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</si>
  <si>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</si>
  <si>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</si>
  <si>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</si>
  <si>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</si>
  <si>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</si>
  <si>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</si>
  <si>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</si>
  <si>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</si>
  <si>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</si>
  <si>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</si>
  <si>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</si>
  <si>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</si>
  <si>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</si>
  <si>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</si>
  <si>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</si>
  <si>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</si>
  <si>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</si>
  <si>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</si>
  <si>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</si>
  <si>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</si>
  <si>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</si>
  <si>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</si>
  <si>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</si>
  <si>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</si>
  <si>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</si>
  <si>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</si>
  <si>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</si>
  <si>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</si>
  <si>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</si>
  <si>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</si>
  <si>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</si>
  <si>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</si>
  <si>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</si>
  <si>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</si>
  <si>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</si>
  <si>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</si>
  <si>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</si>
  <si>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</si>
  <si>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</si>
  <si>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</si>
  <si>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</si>
  <si>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</si>
  <si>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</si>
  <si>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</si>
  <si>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</si>
  <si>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</si>
  <si>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</si>
  <si>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</si>
  <si>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</si>
  <si>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</si>
  <si>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</si>
  <si>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</si>
  <si>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</si>
  <si>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</si>
  <si>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</si>
  <si>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</si>
  <si>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</si>
  <si>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</si>
  <si>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</si>
  <si>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</si>
  <si>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</si>
  <si>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</si>
  <si>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</si>
  <si>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</si>
  <si>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</si>
  <si>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</si>
  <si>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</si>
  <si>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</si>
  <si>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</si>
  <si>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</si>
  <si>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</si>
  <si>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</si>
  <si>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</si>
  <si>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</si>
  <si>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</si>
  <si>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</si>
  <si>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</si>
  <si>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</si>
  <si>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</si>
  <si>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</si>
  <si>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</si>
  <si>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</si>
  <si>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</si>
  <si>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</si>
  <si>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</si>
  <si>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</si>
  <si>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</si>
  <si>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</si>
  <si>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</si>
  <si>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</si>
  <si>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</si>
  <si>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</si>
  <si>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</si>
  <si>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</si>
  <si>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</si>
  <si>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</si>
  <si>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</si>
  <si>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</si>
  <si>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</si>
  <si>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</si>
  <si>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</si>
  <si>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</si>
  <si>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</si>
  <si>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</si>
  <si>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</si>
  <si>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</si>
  <si>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</si>
  <si>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</si>
  <si>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</si>
  <si>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</si>
  <si>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</si>
  <si>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</si>
  <si>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</si>
  <si>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</si>
  <si>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</si>
  <si>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</si>
  <si>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</si>
  <si>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</si>
  <si>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</si>
  <si>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</si>
  <si>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</si>
  <si>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</si>
  <si>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</si>
  <si>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</si>
  <si>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</si>
  <si>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</si>
  <si>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</si>
  <si>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</si>
  <si>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</si>
  <si>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</si>
  <si>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</si>
  <si>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</si>
  <si>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</si>
  <si>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</si>
  <si>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</si>
  <si>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</si>
  <si>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</si>
  <si>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</si>
  <si>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</si>
  <si>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</si>
  <si>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</si>
  <si>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</si>
  <si>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</si>
  <si>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</si>
  <si>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</si>
  <si>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</si>
  <si>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</si>
  <si>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</si>
  <si>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</si>
  <si>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NO PCM</t>
  </si>
  <si>
    <t>Team on the way  20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</si>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</sst>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286.74242499999673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6.2471124999938183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45949.690850925923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45949.690850925923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45949.690850925923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45949.690850925923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45949.690850925923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45949.690850925923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45949.690850925923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45949.690850925923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45949.690850925923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45949.690850925923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45949.690850925923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45949.690850925923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45949.690850925923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45949.690850925923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45949.690850925923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45949.690850925923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45949.690850925923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45949.690850925923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45949.690850925923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45949.690850925923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45949.690850925923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45949.690850925923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45949.690850925923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45949.690850925923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45949.690850925923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45949.690850925923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45949.690850925923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45949.690850925923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45949.690850925923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45949.690850925923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45949.690850925923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45949.690850925923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45949.690850925923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45949.690850925923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45949.690850925923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45949.690850925923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45949.690850925923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45949.690850925923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45949.690850925923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45949.690850925923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45949.690850925923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45949.690850925923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45949.690850925923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45949.690850925923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45949.690850925923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45949.690850925923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45949.690850925923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45949.690850925923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45949.690850925923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45949.690850925923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45949.690850925923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45949.690850925923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45949.690850925923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45949.690850925923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45949.690850925923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45949.690850925923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45949.690850925923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45949.690850925923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45949.690850925923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45949.690850925923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45949.690850925923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45949.690850925923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45949.690850925923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45949.690850925923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45949.690850925923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45949.690850925923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45949.690850925923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45949.690850925923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45949.690850925923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45949.690850925923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45949.690850925923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45949.690850925923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45949.690850925923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45949.690850925923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45949.690850925923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45949.690850925923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45949.690850925923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45949.690850925923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45949.690850925923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45949.690850925923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45949.690850925923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45949.690850925923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45949.690850925923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45949.690850925923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45949.690850925923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45949.690850925923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45949.690850925923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45949.690850925923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45949.690850925923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45949.690850925923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45949.690850925923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45949.690850925923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45949.690850925923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45949.690850925923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45949.690850925923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45949.690850925923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45949.690850925923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45949.690850925923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45949.690850925923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45949.690850925923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142.96376759259147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124.69101296296139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5.1950754629579023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3.5920370370149612E-2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2</v>
      </c>
      <c r="D7" s="18" t="s">
        <v>26058</v>
      </c>
      <c r="E7" s="116" t="s">
        <v>38964</v>
      </c>
      <c r="F7" s="117"/>
      <c r="G7" s="118">
        <f ca="1">IFERROR(NOW()-F7,"-")</f>
        <v>45949.690850925923</v>
      </c>
      <c r="H7" s="117"/>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45949.690850925923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45949.690850925923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45949.690850925923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45949.690850925923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45949.690850925923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45949.690850925923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45949.690850925923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45949.690850925923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45949.690850925923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45949.690850925923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45949.690850925923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45949.690850925923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45949.690850925923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45949.690850925923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45949.690850925923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45949.690850925923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45949.690850925923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45949.690850925923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45949.690850925923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45949.690850925923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45949.690850925923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45949.690850925923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45949.690850925923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45949.690850925923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45949.690850925923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45949.690850925923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45949.690850925923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45949.690850925923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45949.690850925923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45949.690850925923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45949.690850925923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45949.690850925923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45949.690850925923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45949.690850925923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45949.690850925923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45949.690850925923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45949.690850925923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45949.690850925923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45949.690850925923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45949.690850925923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45949.690850925923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45949.690850925923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45949.690850925923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45949.690850925923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45949.690850925923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45949.690850925923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45949.690850925923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45949.690850925923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45949.690850925923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45949.690850925923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45949.690850925923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45949.690850925923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45949.690850925923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45949.690850925923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45949.690850925923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45949.690850925923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45949.690850925923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45949.690850925923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45949.690850925923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45949.690850925923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45949.690850925923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45949.690850925923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45949.690850925923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45949.690850925923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45949.690850925923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45949.690850925923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45949.690850925923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45949.690850925923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45949.690850925923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45949.690850925923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45949.690850925923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45949.690850925923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45949.690850925923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45949.690850925923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45949.690850925923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45949.690850925923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45949.690850925923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45949.690850925923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45949.690850925923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45949.690850925923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45949.690850925923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45949.690850925923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45949.690850925923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45949.690850925923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45949.690850925923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39057</v>
      </c>
      <c r="B2" s="64" t="str">
        <f>IFERROR(VLOOKUP(D2,DB!A:K,11,0),"")</f>
        <v>R3</v>
      </c>
      <c r="C2" s="18">
        <v>2</v>
      </c>
      <c r="D2" s="18" t="s">
        <v>23498</v>
      </c>
      <c r="E2" s="18"/>
      <c r="F2" s="20"/>
      <c r="G2" s="21">
        <f t="shared" ref="G2:G43" ca="1" si="0">IFERROR(NOW()-F2,"-")</f>
        <v>45949.690850925923</v>
      </c>
      <c r="H2" s="167">
        <v>45949.641608796293</v>
      </c>
      <c r="I2" s="19" t="str">
        <f>IFERROR(VLOOKUP(D2,DB!A:F,6,0),"")</f>
        <v>SCECO</v>
      </c>
      <c r="J2" s="18" t="str">
        <f>IFERROR(VLOOKUP(D2,DB!A:G,7,0),"")</f>
        <v>Vandalized</v>
      </c>
      <c r="K2" s="47" t="s">
        <v>39058</v>
      </c>
      <c r="L2" s="23" t="str">
        <f>IFERROR(VLOOKUP(D2,DB!A:I,9,0),"")</f>
        <v>Latis</v>
      </c>
    </row>
    <row r="3" spans="1:13" ht="15" customHeight="1">
      <c r="A3" s="19"/>
      <c r="B3" s="64" t="str">
        <f>IFERROR(VLOOKUP(D3,DB!A:K,11,0),"")</f>
        <v/>
      </c>
      <c r="C3" s="18"/>
      <c r="D3" s="18"/>
      <c r="E3" s="18"/>
      <c r="F3" s="20"/>
      <c r="G3" s="21">
        <f t="shared" ca="1" si="0"/>
        <v>45949.690850925923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45949.690850925923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45949.690850925923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45949.690850925923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45949.690850925923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45949.690850925923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45949.690850925923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45949.690850925923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45949.690850925923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45949.690850925923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45949.690850925923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45949.690850925923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45949.690850925923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45949.690850925923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45949.690850925923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45949.690850925923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45949.690850925923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45949.690850925923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45949.690850925923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45949.690850925923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45949.690850925923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45949.690850925923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45949.690850925923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45949.690850925923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45949.690850925923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45949.690850925923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45949.690850925923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45949.690850925923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45949.690850925923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45949.690850925923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45949.690850925923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45949.690850925923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45949.690850925923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45949.690850925923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45949.690850925923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45949.690850925923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45949.690850925923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45949.690850925923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45949.690850925923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45949.690850925923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45949.690850925923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45949.690850925923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45949.690850925923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45949.690850925923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45949.690850925923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45949.690850925923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45949.690850925923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45949.690850925923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45949.690850925923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45949.690850925923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45949.690850925923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45949.690850925923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45949.690850925923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45949.690850925923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45949.690850925923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45949.690850925923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45949.690850925923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45949.690850925923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45949.690850925923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45949.690850925923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45949.690850925923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45949.690850925923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45949.690850925923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45949.690850925923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45949.690850925923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45949.690850925923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45949.690850925923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45949.690850925923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45949.690850925923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45949.690850925923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45949.690850925923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45949.690850925923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45949.690850925923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45949.690850925923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45949.690850925923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45949.690850925923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45949.690850925923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45949.690850925923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45949.690850925923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45949.690850925923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45949.690850925923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45949.690850925923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45949.690850925923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45949.690850925923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45949.690850925923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45949.690850925923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45949.690850925923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45949.690850925923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45949.690850925923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45949.690850925923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45949.690850925923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45949.690850925923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45949.690850925923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45949.690850925923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45949.690850925923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45949.690850925923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45949.690850925923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45949.690850925923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45949.690850925923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45949.690850925923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45949.690850925923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45949.690850925923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45949.690850925923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45949.690850925923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45949.690850925923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45949.690850925923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45949.690850925923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45949.690850925923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45949.690850925923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45949.690850925923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45949.690850925923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45949.690850925923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45949.690850925923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45949.690850925923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45949.690850925923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45949.690850925923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45949.690850925923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45949.690850925923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45949.690850925923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45949.690850925923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45949.690850925923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45949.690850925923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45949.690850925923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45949.690850925923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45949.690850925923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45949.690850925923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45949.690850925923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45949.690850925923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45949.690850925923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45949.690850925923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45949.690850925923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45949.690850925923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45949.690850925923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45949.690850925923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45949.690850925923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45949.690850925923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45949.690850925923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45949.690850925923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45949.690850925923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45949.690850925923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45949.690850925923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45949.690850925923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45949.690850925923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45949.690850925923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45949.690850925923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45949.690850925923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45949.690850925923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45949.690850925923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45949.690850925923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45949.690850925923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45949.690850925923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45949.690850925923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45949.690850925923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45949.690850925923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45949.690850925923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45949.690850925923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45949.690850925923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45949.690850925923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45949.690850925923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45949.690850925923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45949.690850925923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45949.690850925923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45949.690850925923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45949.690850925923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45949.690850925923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45949.690850925923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45949.690850925923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45949.690850925923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45949.690850925923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45949.690850925923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45949.690850925923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45949.690850925923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45949.690850925923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45949.690850925923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45949.690850925923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45949.690850925923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45949.690850925923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45949.690850925923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45949.690850925923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45949.690850925923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45949.690850925923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45949.690850925923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45949.690850925923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45949.690850925923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45949.690850925923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45949.690850925923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45949.690850925923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45949.690850925923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45949.690850925923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45949.690850925923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45949.690850925923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45949.690850925923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45949.690850925923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45949.690850925923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45949.690850925923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45949.690850925923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45949.690850925923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45949.690850925923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45949.690850925923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45949.690850925923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45949.690850925923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45949.690850925923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45949.690850925923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45949.690850925923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45949.690850925923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45949.690850925923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45949.690850925923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45949.690850925923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45949.690850925923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45949.690850925923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45949.690850925923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45949.690850925923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45949.690850925923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45949.690850925923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45949.690850925923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45949.690850925923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45949.690850925923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45949.690850925923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45949.690850925923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45949.690850925923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45949.690850925923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45949.690850925923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45949.690850925923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45949.690850925923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45949.690850925923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45949.690850925923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45949.690850925923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45949.690850925923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45949.690850925923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45949.690850925923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45949.690850925923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45949.690850925923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45949.690850925923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45949.690850925923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45949.690850925923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45949.690850925923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45949.690850925923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45949.690850925923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45949.690850925923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45949.690850925923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45949.690850925923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45949.690850925923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45949.690850925923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45949.690850925923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45949.690850925923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45949.690850925923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45949.690850925923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45949.690850925923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45949.690850925923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45949.690850925923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45949.690850925923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45949.690850925923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45949.690850925923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45949.690850925923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45949.690850925923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45949.690850925923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45949.690850925923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45949.690850925923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45949.690850925923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45949.690850925923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45949.690850925923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45949.690850925923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45949.690850925923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45949.690850925923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45949.690850925923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45949.690850925923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45949.690850925923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45949.690850925923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45949.690850925923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45949.690850925923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45949.690850925923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45949.690850925923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45949.690850925923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45949.690850925923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45949.690850925923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45949.690850925923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45949.690850925923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45949.690850925923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45949.690850925923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45949.690850925923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45949.690850925923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45949.690850925923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45949.690850925923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45949.690850925923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45949.690850925923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45949.690850925923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45949.690850925923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45949.690850925923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45949.690850925923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45949.690850925923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45949.690850925923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45949.690850925923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45949.690850925923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45949.690850925923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45949.690850925923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45949.690850925923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45949.690850925923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45949.690850925923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45949.690850925923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45949.690850925923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45949.690850925923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45949.690850925923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45949.690850925923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45949.690850925923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45949.690850925923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45949.690850925923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45949.690850925923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45949.690850925923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45949.690850925923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45949.690850925923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45949.690850925923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45949.690850925923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45949.690850925923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45949.690850925923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45949.690850925923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45949.690850925923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45949.690850925923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45949.690850925923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45949.690850925923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45949.690850925923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45949.690850925923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45949.690850925923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45949.690850925923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45949.690850925923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45949.690850925923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45949.690850925923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45949.690850925923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45949.690850925923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45949.690850925923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45949.690850925923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45949.690850925923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45949.690850925923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45949.690850925923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45949.690850925923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45949.690850925923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45949.690850925923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45949.690850925923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45949.690850925923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45949.690850925923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45949.690850925923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45949.690850925923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45949.690850925923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45949.690850925923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45949.690850925923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45949.690850925923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45949.690850925923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45949.690850925923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45949.690850925923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45949.690850925923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45949.690850925923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45949.690850925923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45949.690850925923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45949.690850925923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45949.690850925923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45949.690850925923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45949.690850925923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45949.690850925923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45949.690850925923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45949.690850925923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45949.690850925923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45949.690850925923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45949.690850925923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45949.690850925923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45949.690850925923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45949.690850925923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45949.690850925923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45949.690850925923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45949.690850925923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45949.690850925923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45949.690850925923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45949.690850925923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45949.690850925923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45949.690850925923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45949.690850925923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45949.690850925923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45949.690850925923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45949.690850925923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45949.690850925923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45949.690850925923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45949.690850925923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45949.690850925923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45949.690850925923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45949.690850925923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45949.690850925923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45949.690850925923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45949.690850925923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45949.690850925923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45949.690850925923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45949.690850925923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45949.690850925923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45949.690850925923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45949.690850925923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45949.690850925923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45949.690850925923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45949.690850925923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45949.690850925923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45949.690850925923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45949.690850925923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45949.690850925923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45949.690850925923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45949.690850925923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45949.690850925923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45949.690850925923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45949.690850925923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45949.690850925923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45949.690850925923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45949.690850925923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45949.690850925923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45949.690850925923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45949.690850925923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45949.690850925923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45949.690850925923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45949.690850925923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45949.690850925923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45949.690850925923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45949.690850925923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45949.690850925923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45949.690850925923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45949.690850925923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45949.690850925923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45949.690850925923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45949.690850925923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45949.690850925923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45949.690850925923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45949.690850925923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45949.690850925923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45949.690850925923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45949.690850925923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45949.690850925923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45949.690850925923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45949.690850925923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45949.690850925923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45949.690850925923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45949.690850925923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45949.690850925923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45949.690850925923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45949.690850925923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45949.690850925923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45949.690850925923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45949.690850925923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45949.690850925923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45949.690850925923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45949.690850925923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45949.690850925923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45949.690850925923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45949.690850925923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45949.690850925923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45949.690850925923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45949.690850925923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45949.690850925923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45949.690850925923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45949.690850925923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45949.690850925923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45949.690850925923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45949.690850925923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45949.690850925923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45949.690850925923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45949.690850925923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45949.690850925923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45949.690850925923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45949.690850925923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45949.690850925923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45949.690850925923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45949.690850925923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45949.690850925923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45949.690850925923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45949.690850925923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45949.690850925923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45949.690850925923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45949.690850925923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45949.690850925923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45949.690850925923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45949.690850925923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45949.690850925923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45949.690850925923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45949.690850925923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45949.690850925923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45949.690850925923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45949.690850925923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45949.690850925923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45949.690850925923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45949.690850925923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45949.690850925923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45949.690850925923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45949.690850925923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45949.690850925923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45949.690850925923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45949.690850925923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45949.690850925923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45949.690850925923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45949.690850925923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45949.690850925923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45949.690850925923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45949.690850925923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45949.690850925923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45949.690850925923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45949.690850925923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45949.690850925923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45949.690850925923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45949.690850925923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45949.690850925923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45949.690850925923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45949.690850925923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45949.690850925923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45949.690850925923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45949.690850925923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45949.690850925923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45949.690850925923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45949.690850925923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45949.690850925923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45949.690850925923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45949.690850925923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45949.690850925923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45949.690850925923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45949.690850925923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45949.690850925923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45949.690850925923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45949.690850925923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45949.690850925923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45949.690850925923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45949.690850925923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45949.690850925923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45949.690850925923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45949.690850925923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45949.690850925923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45949.690850925923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45949.690850925923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45949.690850925923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45949.690850925923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45949.690850925923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45949.690850925923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45949.690850925923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45949.690850925923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45949.690850925923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45949.690850925923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45949.690850925923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45949.690850925923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45949.690850925923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45949.690850925923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45949.690850925923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45949.690850925923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45949.690850925923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45949.690850925923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45949.690850925923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45949.690850925923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45949.690850925923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45949.690850925923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45949.690850925923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45949.690850925923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45949.690850925923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45949.690850925923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45949.690850925923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45949.690850925923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45949.690850925923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45949.690850925923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45949.690850925923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45949.690850925923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45949.690850925923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45949.690850925923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45949.690850925923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45949.690850925923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45949.690850925923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45949.690850925923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45949.690850925923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45949.690850925923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45949.690850925923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45949.690850925923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45949.690850925923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45949.690850925923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45949.690850925923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45949.690850925923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45949.690850925923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45949.690850925923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45949.690850925923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45949.690850925923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45949.690850925923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45949.690850925923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45949.690850925923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45949.690850925923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45949.690850925923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45949.690850925923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45949.690850925923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45949.690850925923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45949.690850925923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45949.690850925923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45949.690850925923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45949.690850925923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45949.690850925923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45949.690850925923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45949.690850925923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45949.690850925923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45949.690850925923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45949.690850925923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45949.690850925923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45949.690850925923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45949.690850925923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45949.690850925923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45949.690850925923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45949.690850925923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45949.690850925923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45949.690850925923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45949.690850925923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45949.690850925923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45949.690850925923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45949.690850925923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45949.690850925923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45949.690850925923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45949.690850925923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45949.690850925923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45949.690850925923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45949.690850925923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45949.690850925923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45949.690850925923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45949.690850925923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45949.690850925923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45949.690850925923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45949.690850925923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45949.690850925923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45949.690850925923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45949.690850925923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45949.690850925923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45949.690850925923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45949.690850925923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45949.690850925923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45949.690850925923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45949.690850925923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45949.690850925923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45949.690850925923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45949.690850925923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45949.690850925923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45949.690850925923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45949.690850925923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45949.690850925923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45949.690850925923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45949.690850925923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45949.690850925923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45949.690850925923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45949.690850925923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45949.690850925923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45949.690850925923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45949.690850925923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45949.690850925923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45949.690850925923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45949.690850925923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45949.690850925923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45949.690850925923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45949.690850925923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45949.690850925923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45949.690850925923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45949.690850925923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45949.690850925923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45949.690850925923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45949.690850925923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45949.690850925923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45949.690850925923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45949.690850925923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45949.690850925923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45949.690850925923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45949.690850925923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45949.690850925923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45949.690850925923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45949.690850925923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45949.690850925923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45949.690850925923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45949.690850925923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45949.690850925923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45949.690850925923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45949.690850925923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45949.690850925923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45949.690850925923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45949.690850925923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45949.690850925923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45949.690850925923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45949.690850925923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45949.690850925923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45949.690850925923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45949.690850925923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45949.690850925923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45949.690850925923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45949.690850925923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45949.690850925923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45949.690850925923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45949.690850925923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45949.690850925923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45949.690850925923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45949.690850925923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45949.690850925923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45949.690850925923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45949.690850925923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45949.690850925923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45949.690850925923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45949.690850925923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45949.690850925923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45949.690850925923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45949.690850925923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45949.690850925923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45949.690850925923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45949.690850925923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45949.690850925923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45949.690850925923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45949.690850925923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45949.690850925923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45949.690850925923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45949.690850925923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45949.690850925923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45949.690850925923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45949.690850925923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45949.690850925923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45949.690850925923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45949.690850925923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45949.690850925923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45949.690850925923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45949.690850925923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45949.690850925923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45949.690850925923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45949.690850925923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45949.690850925923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45949.690850925923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45949.690850925923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45949.690850925923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45949.690850925923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45949.690850925923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45949.690850925923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45949.690850925923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45949.690850925923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45949.690850925923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45949.690850925923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45949.690850925923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45949.690850925923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45949.690850925923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45949.690850925923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45949.690850925923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45949.690850925923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45949.690850925923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45949.690850925923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45949.690850925923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45949.690850925923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45949.690850925923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45949.690850925923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45949.690850925923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45949.690850925923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45949.690850925923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45949.690850925923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45949.690850925923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45949.690850925923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45949.690850925923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45949.690850925923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45949.690850925923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45949.690850925923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45949.690850925923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45949.690850925923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45949.690850925923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45949.690850925923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45949.690850925923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45949.690850925923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45949.690850925923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45949.690850925923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45949.690850925923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45949.690850925923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45949.690850925923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45949.690850925923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45949.690850925923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45949.690850925923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45949.690850925923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45949.690850925923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45949.690850925923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45949.690850925923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45949.690850925923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45949.690850925923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45949.690850925923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45949.690850925923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45949.690850925923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45949.690850925923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45949.690850925923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45949.690850925923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45949.690850925923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45949.690850925923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45949.690850925923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45949.690850925923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45949.690850925923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45949.690850925923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45949.690850925923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45949.690850925923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45949.690850925923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45949.690850925923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45949.690850925923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45949.690850925923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45949.690850925923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45949.690850925923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45949.690850925923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45949.690850925923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45949.690850925923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45949.690850925923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45949.690850925923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45949.690850925923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45949.690850925923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45949.690850925923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45949.690850925923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45949.690850925923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45949.690850925923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45949.690850925923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45949.690850925923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45949.690850925923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45949.690850925923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45949.690850925923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45949.690850925923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45949.690850925923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45949.690850925923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45949.690850925923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45949.690850925923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45949.690850925923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45949.690850925923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45949.690850925923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45949.690850925923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45949.690850925923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45949.690850925923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45949.690850925923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45949.690850925923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45949.690850925923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45949.690850925923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45949.690850925923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45949.690850925923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45949.690850925923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45949.690850925923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45949.690850925923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45949.690850925923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45949.690850925923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45949.690850925923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45949.690850925923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45949.690850925923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45949.690850925923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45949.690850925923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45949.690850925923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45949.690850925923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45949.690850925923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45949.690850925923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45949.690850925923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45949.690850925923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45949.690850925923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45949.690850925923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45949.690850925923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45949.690850925923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45949.690850925923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45949.690850925923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45949.690850925923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45949.690850925923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45949.690850925923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45949.690850925923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45949.690850925923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45949.690850925923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45949.690850925923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45949.690850925923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45949.690850925923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45949.690850925923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45949.690850925923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45949.690850925923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45949.690850925923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45949.690850925923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45949.690850925923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45949.690850925923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45949.690850925923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45949.690850925923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45949.690850925923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45949.690850925923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45949.690850925923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45949.690850925923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45949.690850925923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45949.690850925923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45949.690850925923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45949.690850925923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45949.690850925923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45949.690850925923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45949.690850925923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45949.690850925923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45949.690850925923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45949.690850925923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45949.690850925923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45949.690850925923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45949.690850925923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45949.690850925923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45949.690850925923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45949.690850925923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45949.690850925923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45949.690850925923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45949.690850925923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45949.690850925923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45949.690850925923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45949.690850925923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45949.690850925923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45949.690850925923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45949.690850925923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45949.690850925923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45949.690850925923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45949.690850925923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45949.690850925923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45949.690850925923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45949.690850925923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45949.690850925923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45949.690850925923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45949.690850925923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45949.690850925923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45949.690850925923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45949.690850925923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45949.690850925923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45949.690850925923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45949.690850925923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45949.690850925923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45949.690850925923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45949.690850925923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45949.690850925923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45949.690850925923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45949.690850925923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45949.690850925923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45949.690850925923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45949.690850925923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45949.690850925923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45949.690850925923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45949.690850925923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45949.690850925923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45949.690850925923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45949.690850925923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45949.690850925923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45949.690850925923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45949.690850925923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45949.690850925923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45949.690850925923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45949.690850925923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45949.690850925923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45949.690850925923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45949.690850925923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45949.690850925923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45949.690850925923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45949.690850925923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45949.690850925923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45949.690850925923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45949.690850925923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45949.690850925923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45949.690850925923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45949.690850925923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45949.690850925923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45949.690850925923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45949.690850925923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45949.690850925923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45949.690850925923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45949.690850925923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45949.690850925923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45949.690850925923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45949.690850925923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45949.690850925923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45949.690850925923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45949.690850925923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45949.690850925923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45949.690850925923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45949.690850925923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45949.690850925923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45949.690850925923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45949.690850925923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45949.690850925923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45949.690850925923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45949.690850925923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45949.690850925923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45949.690850925923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45949.690850925923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45949.690850925923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45949.690850925923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45949.690850925923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45949.690850925923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45949.690850925923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45949.690850925923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45949.690850925923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45949.690850925923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45949.690850925923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45949.690850925923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45949.690850925923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45949.690850925923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45949.690850925923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45949.690850925923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45949.690850925923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45949.690850925923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45949.690850925923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45949.690850925923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45949.690850925923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45949.690850925923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45949.690850925923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45949.690850925923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45949.690850925923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45949.690850925923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45949.690850925923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45949.690850925923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45949.690850925923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45949.690850925923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45949.690850925923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45949.690850925923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45949.690850925923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45949.690850925923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45949.690850925923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45949.690850925923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45949.690850925923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45949.690850925923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45949.690850925923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45949.690850925923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45949.690850925923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45949.690850925923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45949.690850925923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45949.690850925923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45949.690850925923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45949.690850925923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45949.690850925923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45949.690850925923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45949.690850925923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45949.690850925923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45949.690850925923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45949.690850925923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45949.690850925923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45949.690850925923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45949.690850925923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45949.690850925923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45949.690850925923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45949.690850925923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45949.690850925923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45949.690850925923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45949.690850925923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45949.690850925923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45949.690850925923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45949.690850925923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45949.690850925923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45949.690850925923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45949.690850925923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45949.690850925923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45949.690850925923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45949.690850925923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45949.690850925923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45949.690850925923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45949.690850925923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45949.690850925923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45949.690850925923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45949.690850925923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45949.690850925923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45949.690850925923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45949.690850925923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45949.690850925923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45949.690850925923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45949.690850925923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45949.690850925923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45949.690850925923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45949.690850925923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45949.690850925923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45949.690850925923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45949.690850925923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45949.690850925923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45949.690850925923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45949.690850925923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45949.690850925923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45949.690850925923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45949.690850925923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45949.690850925923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45949.690850925923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45949.690850925923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45949.690850925923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45949.690850925923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45949.690850925923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45949.690850925923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45949.690850925923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45949.690850925923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45949.690850925923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45949.690850925923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45949.690850925923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45949.690850925923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45949.690850925923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45949.690850925923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45949.690850925923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45949.690850925923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45949.690850925923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45949.690850925923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45949.690850925923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45949.690850925923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45949.690850925923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45949.690850925923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45949.690850925923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45949.690850925923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45949.690850925923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45949.690850925923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45949.690850925923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45949.690850925923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45949.690850925923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45949.690850925923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45949.690850925923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45949.690850925923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45949.690850925923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45949.690850925923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45949.690850925923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45949.690850925923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45949.690850925923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45949.690850925923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45949.690850925923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45949.690850925923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45949.690850925923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45949.690850925923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45949.690850925923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45949.690850925923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45949.690850925923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45949.690850925923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45949.690850925923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45949.690850925923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45949.690850925923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45949.690850925923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45949.690850925923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45949.690850925923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45949.690850925923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45949.690850925923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45949.690850925923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45949.690850925923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45949.690850925923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45949.690850925923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45949.690850925923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45949.690850925923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45949.690850925923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45949.690850925923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45949.690850925923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45949.690850925923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45949.690850925923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45949.690850925923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45949.690850925923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45949.690850925923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45949.690850925923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45949.690850925923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45949.690850925923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45949.690850925923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45949.690850925923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45949.690850925923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45949.690850925923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45949.690850925923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45949.690850925923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45949.690850925923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45949.690850925923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45949.690850925923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45949.690850925923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45949.690850925923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45949.690850925923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45949.690850925923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45949.690850925923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45949.690850925923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45949.690850925923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45949.690850925923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246.21013333332667</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1</v>
      </c>
      <c r="D3" s="123" t="s">
        <v>37263</v>
      </c>
      <c r="E3" s="100" t="s">
        <v>38964</v>
      </c>
      <c r="F3" s="125">
        <v>45949.649988425925</v>
      </c>
      <c r="G3" s="126">
        <f ca="1">IFERROR(NOW()-F3,"")</f>
        <v>4.0862499998183921E-2</v>
      </c>
      <c r="H3" s="125">
        <v>45949.635243055556</v>
      </c>
      <c r="I3" s="121" t="str">
        <f>IFERROR(VLOOKUP(D3,DB!A:F,6,0),"")</f>
        <v>SCECO</v>
      </c>
      <c r="J3" s="121" t="str">
        <f>IFERROR(VLOOKUP(D3,DB!A:G,7,0),"")</f>
        <v>Dead</v>
      </c>
      <c r="K3" s="127" t="s">
        <v>39062</v>
      </c>
      <c r="L3" s="123" t="str">
        <f>IFERROR(VLOOKUP(D3,DB!A:I,9,0),"")</f>
        <v>Latis</v>
      </c>
    </row>
    <row r="4" spans="1:16" ht="15" customHeight="1">
      <c r="A4" s="121"/>
      <c r="B4" s="121" t="str">
        <f>IFERROR(VLOOKUP(D4,DB!A:K,11,0),"")</f>
        <v/>
      </c>
      <c r="C4" s="122"/>
      <c r="D4" s="123"/>
      <c r="E4" s="100"/>
      <c r="F4" s="125"/>
      <c r="G4" s="126">
        <f ca="1">IFERROR(NOW()-F4,"")</f>
        <v>45949.690850925923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45949.690850925923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45949.690850925923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45949.690850925923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45949.690850925923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45949.690850925923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45949.690850925923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45949.690850925923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45949.690850925923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45949.690850925923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45949.690850925923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45949.690850925923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45949.690850925923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45949.690850925923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45949.690850925923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45949.690850925923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45949.690850925923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45949.690850925923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45949.690850925923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45949.690850925923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45949.690850925923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45949.690850925923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45949.690850925923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45949.690850925923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45949.690850925923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45949.690850925923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45949.690850925923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45949.690850925923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45949.690850925923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45949.690850925923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45949.690850925923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45949.690850925923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45949.690850925923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45949.690850925923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45949.690850925923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45949.690850925923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45949.690850925923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45949.690850925923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45949.690850925923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45949.690850925923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45949.690850925923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45949.690850925923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45949.690850925923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45949.690850925923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45949.690850925923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45949.690850925923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45949.690850925923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45949.690850925923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45949.690850925923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45949.690850925923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45949.690850925923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45949.690850925923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45949.690850925923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45949.690850925923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45949.690850925923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45949.690850925923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45949.690850925923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45949.690850925923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45949.690850925923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45949.690850925923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45949.690850925923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45949.690850925923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45949.690850925923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45949.690850925923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45949.690850925923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45949.690850925923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45949.690850925923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45949.690850925923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45949.690850925923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45949.690850925923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45949.690850925923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45949.690850925923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45949.690850925923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45949.690850925923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45949.690850925923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45949.690850925923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45949.690850925923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45949.690850925923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45949.690850925923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45949.690850925923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45949.690850925923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45949.690850925923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45949.690850925923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45949.690850925923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45949.690850925923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45949.690850925923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45949.690850925923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45949.690850925923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45949.690850925923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45949.690850925923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45949.690850925923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45949.690850925923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45949.690850925923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45949.690850925923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45949.690850925923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45949.690850925923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45949.690850925923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45949.690850925923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45949.690850925923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45949.690850925923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45949.690850925923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45949.690850925923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45949.690850925923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45949.690850925923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45949.690850925923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45949.690850925923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45949.690850925923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45949.690850925923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45949.690850925923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45949.690850925923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45949.690850925923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45949.690850925923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45949.690850925923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45949.690850925923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45949.690850925923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45949.690850925923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45949.690850925923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45949.690850925923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45949.690850925923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45949.690850925923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45949.690850925923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45949.690850925923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45949.690850925923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45949.690850925923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45949.690850925923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45949.690850925923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45949.690850925923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45949.690850925923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45949.690850925923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45949.690850925923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45949.690850925923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45949.690850925923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45949.690850925923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45949.690850925923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45949.690850925923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45949.690850925923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45949.690850925923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45949.690850925923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45949.690850925923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45949.690850925923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45949.690850925923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45949.690850925923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45949.690850925923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45949.690850925923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45949.690850925923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45949.690850925923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45949.690850925923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45949.690850925923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45949.690850925923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45949.690850925923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45949.690850925923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45949.690850925923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45949.690850925923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45949.690850925923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45949.690850925923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45949.690850925923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45949.690850925923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45949.690850925923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45949.690850925923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45949.690850925923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45949.690850925923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45949.690850925923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45949.690850925923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45949.690850925923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45949.690850925923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45949.690850925923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45949.690850925923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45949.690850925923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45949.690850925923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45949.690850925923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45949.690850925923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45949.690850925923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45949.690850925923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45949.690850925923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45949.690850925923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45949.690850925923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45949.690850925923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45949.690850925923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45949.690850925923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45949.690850925923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45949.690850925923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45949.690850925923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45949.690850925923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45949.690850925923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45949.690850925923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45949.690850925923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45949.690850925923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45949.690850925923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45949.690850925923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45949.690850925923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45949.690850925923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45949.690850925923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45949.690850925923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45949.690850925923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45949.690850925923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45949.690850925923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45949.690850925923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45949.690850925923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45949.690850925923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45949.690850925923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45949.690850925923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45949.690850925923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45949.690850925923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45949.690850925923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45949.690850925923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45949.690850925923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45949.690850925923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45949.690850925923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45949.690850925923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45949.690850925923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45949.690850925923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45949.690850925923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45949.690850925923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45949.690850925923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45949.690850925923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45949.690850925923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45949.690850925923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45949.690850925923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45949.690850925923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45949.690850925923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45949.690850925923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45949.690850925923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45949.690850925923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45949.690850925923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45949.690850925923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45949.690850925923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45949.690850925923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45949.690850925923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45949.690850925923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45949.690850925923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45949.690850925923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45949.690850925923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45949.690850925923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45949.690850925923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45949.690850925923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45949.690850925923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45949.690850925923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45949.690850925923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45949.690850925923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45949.690850925923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45949.690850925923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45949.690850925923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45949.690850925923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45949.690850925923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45949.690850925923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45949.690850925923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45949.690850925923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45949.690850925923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45949.690850925923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45949.690850925923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45949.690850925923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45949.690850925923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45949.690850925923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45949.690850925923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45949.690850925923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45949.690850925923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45949.690850925923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45949.690850925923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45949.690850925923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45949.690850925923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45949.690850925923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45949.690850925923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45949.690850925923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45949.690850925923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45949.690850925923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45949.690850925923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45949.690850925923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45949.690850925923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45949.690850925923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45949.690850925923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45949.690850925923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45949.690850925923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45949.690850925923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45949.690850925923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45949.690850925923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45949.690850925923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45949.690850925923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45949.690850925923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45949.690850925923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45949.690850925923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45949.690850925923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45949.690850925923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45949.690850925923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45949.690850925923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45949.690850925923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45949.690850925923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45949.690850925923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45949.690850925923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45949.690850925923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45949.690850925923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45949.690850925923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45949.690850925923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45949.690850925923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45949.690850925923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45949.690850925923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45949.690850925923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45949.690850925923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45949.690850925923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45949.690850925923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45949.690850925923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45949.690850925923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45949.690850925923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45949.690850925923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45949.690850925923</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45949.690850925923</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39063</v>
      </c>
      <c r="B2" s="37" t="str">
        <f>IFERROR(VLOOKUP(D2,DB!A:K,11,0),"")</f>
        <v>R5</v>
      </c>
      <c r="C2" s="37">
        <v>3</v>
      </c>
      <c r="D2" s="120" t="s">
        <v>36000</v>
      </c>
      <c r="E2" s="37" t="s">
        <v>38964</v>
      </c>
      <c r="F2" s="38">
        <v>45891.832060185188</v>
      </c>
      <c r="G2" s="150">
        <f ca="1">IFERROR(NOW()-F2,"")</f>
        <v>57.858790740734548</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39045</v>
      </c>
      <c r="F3" s="38">
        <v>45926.188877314817</v>
      </c>
      <c r="G3" s="150">
        <f t="shared" ref="G3" ca="1" si="0">IFERROR(NOW()-F3,"")</f>
        <v>23.501973611106223</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4.919276851847826</v>
      </c>
      <c r="H4" s="38">
        <v>45944.676192129627</v>
      </c>
      <c r="I4" s="37" t="str">
        <f>IFERROR(VLOOKUP(D4,DB!A:F,6,0),"")</f>
        <v>SCECO</v>
      </c>
      <c r="J4" s="37" t="str">
        <f>IFERROR(VLOOKUP(D4,DB!A:G,7,0),"")</f>
        <v>Dead</v>
      </c>
      <c r="K4" s="37" t="s">
        <v>39068</v>
      </c>
      <c r="L4" s="37" t="str">
        <f>IFERROR(VLOOKUP(D4,DB!A:I,9,0),"")</f>
        <v>Latis</v>
      </c>
    </row>
    <row r="5" spans="1:13" ht="45.75">
      <c r="A5" s="163" t="s">
        <v>39069</v>
      </c>
      <c r="B5" s="163" t="str">
        <f>IFERROR(VLOOKUP(D5,DB!A:K,11,0),"")</f>
        <v>R5</v>
      </c>
      <c r="C5" s="163">
        <v>1</v>
      </c>
      <c r="D5" s="163" t="s">
        <v>34747</v>
      </c>
      <c r="E5" s="163" t="s">
        <v>39045</v>
      </c>
      <c r="F5" s="164">
        <v>45948.661111111112</v>
      </c>
      <c r="G5" s="165">
        <f ca="1">IFERROR(NOW()-F5,"")</f>
        <v>1.0297398148104548</v>
      </c>
      <c r="H5" s="164">
        <v>45948.661111111112</v>
      </c>
      <c r="I5" s="163" t="str">
        <f>IFERROR(VLOOKUP(D5,DB!A:F,6,0),"")</f>
        <v>SCECO</v>
      </c>
      <c r="J5" s="163" t="str">
        <f>IFERROR(VLOOKUP(D5,DB!A:G,7,0),"")</f>
        <v>Dead</v>
      </c>
      <c r="K5" s="163" t="s">
        <v>39070</v>
      </c>
      <c r="L5" s="163" t="str">
        <f>IFERROR(VLOOKUP(D5,DB!A:I,9,0),"")</f>
        <v>Latis</v>
      </c>
    </row>
    <row r="6" spans="1:13" ht="15">
      <c r="A6" s="163"/>
      <c r="B6" s="163" t="str">
        <f>IFERROR(VLOOKUP(D6,DB!A:K,11,0),"")</f>
        <v/>
      </c>
      <c r="C6" s="163"/>
      <c r="D6" s="163"/>
      <c r="E6" s="163"/>
      <c r="F6" s="164"/>
      <c r="G6" s="165">
        <f ca="1">IFERROR(NOW()-F6,"")</f>
        <v>45949.690850925923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45949.690850925923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45949.690850925923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45949.690850925923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45949.690850925923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45949.690850925923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45949.690850925923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45949.690850925923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45949.690850925923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45949.690850925923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45949.690850925923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45949.690850925923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45949.690850925923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45949.690850925923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45949.690850925923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45949.690850925923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45949.690850925923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45949.690850925923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45949.690850925923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45949.690850925923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45949.690850925923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45949.690850925923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45949.690850925923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45949.690850925923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45949.690850925923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45949.690850925923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45949.690850925923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45949.690850925923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45949.690850925923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45949.690850925923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45949.690850925923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45949.690850925923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45949.690850925923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45949.690850925923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45949.690850925923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45949.690850925923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45949.690850925923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45949.690850925923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45949.690850925923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45949.690850925923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45949.690850925923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45949.690850925923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45949.690850925923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45949.690850925923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45949.690850925923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45949.690850925923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45949.690850925923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45949.690850925923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45949.690850925923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45949.690850925923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45949.690850925923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45949.690850925923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45949.690850925923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45949.690850925923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45949.690850925923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45949.690850925923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45949.690850925923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45949.690850925923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45949.690850925923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45949.690850925923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45949.690850925923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45949.690850925923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45949.690850925923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45949.690850925923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45949.690850925923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45949.690850925923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45949.690850925923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45949.690850925923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45949.690850925923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45949.690850925923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45949.690850925923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45949.690850925923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45949.690850925923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45949.690850925923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45949.690850925923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45949.690850925923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45949.690850925923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45949.690850925923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45949.690850925923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45949.690850925923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45949.690850925923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45949.690850925923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45949.690850925923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45949.690850925923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45949.690850925923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45949.690850925923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45949.690850925923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45949.690850925923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45949.690850925923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45949.690850925923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45949.690850925923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45949.690850925923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45949.690850925923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45949.690850925923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45949.690850925923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45949.690850925923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45949.690850925923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45949.690850925923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45949.690850925923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45949.690850925923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45949.690850925923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45949.690850925923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45949.690850925923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45949.690850925923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45949.690850925923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45949.690850925923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45949.690850925923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45949.690850925923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45949.690850925923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45949.690850925923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45949.690850925923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45949.690850925923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45949.690850925923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45949.690850925923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45949.690850925923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45949.690850925923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45949.690850925923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45949.690850925923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45949.690850925923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45949.690850925923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45949.690850925923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45949.690850925923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45949.690850925923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45949.690850925923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45949.690850925923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45949.690850925923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45949.690850925923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45949.690850925923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45949.690850925923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45949.690850925923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45949.690850925923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45949.690850925923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45949.690850925923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45949.690850925923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45949.690850925923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45949.690850925923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45949.690850925923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45949.690850925923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45949.690850925923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45949.690850925923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45949.690850925923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45949.690850925923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45949.690850925923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45949.690850925923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45949.690850925923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45949.690850925923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45949.690850925923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45949.690850925923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45949.690850925923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45949.690850925923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45949.690850925923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45949.690850925923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45949.690850925923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45949.690850925923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45949.690850925923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45949.690850925923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45949.690850925923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45949.690850925923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45949.690850925923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45949.690850925923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45949.690850925923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45949.690850925923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45949.690850925923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45949.690850925923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45949.690850925923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45949.690850925923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45949.690850925923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45949.690850925923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45949.690850925923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45949.690850925923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45949.690850925923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45949.690850925923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45949.690850925923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45949.690850925923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45949.690850925923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45949.690850925923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45949.690850925923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45949.690850925923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45949.690850925923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45949.690850925923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45949.690850925923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45949.690850925923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45949.690850925923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45949.690850925923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45949.690850925923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45949.690850925923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45949.690850925923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45949.690850925923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45949.690850925923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45949.690850925923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45949.690850925923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45949.690850925923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45949.690850925923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45949.690850925923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45949.690850925923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45949.690850925923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45949.690850925923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45949.690850925923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45949.690850925923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45949.690850925923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45949.690850925923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45949.690850925923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45949.690850925923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45949.690850925923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45949.690850925923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45949.690850925923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45949.690850925923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45949.690850925923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45949.690850925923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45949.690850925923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45949.690850925923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45949.690850925923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45949.690850925923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45949.690850925923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45949.690850925923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45949.690850925923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45949.690850925923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45949.690850925923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45949.690850925923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45949.690850925923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45949.690850925923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45949.690850925923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45949.690850925923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45949.690850925923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45949.690850925923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45949.690850925923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45949.690850925923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45949.690850925923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45949.690850925923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45949.690850925923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45949.690850925923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45949.690850925923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45949.690850925923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45949.690850925923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45949.690850925923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45949.690850925923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45949.690850925923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45949.690850925923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45949.690850925923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45949.690850925923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45949.690850925923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45949.690850925923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45949.690850925923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45949.690850925923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45949.690850925923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45949.690850925923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45949.690850925923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45949.690850925923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45949.690850925923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45949.690850925923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45949.690850925923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45949.690850925923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45949.690850925923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45949.690850925923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45949.690850925923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45949.690850925923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45949.690850925923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45949.690850925923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45949.690850925923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45949.690850925923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45949.690850925923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45949.690850925923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45949.690850925923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45949.690850925923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45949.690850925923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45949.690850925923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45949.690850925923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45949.690850925923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45949.690850925923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45949.690850925923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45949.690850925923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45949.690850925923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45949.690850925923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45949.690850925923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45949.690850925923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45949.690850925923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45949.690850925923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45949.690850925923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45949.690850925923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45949.690850925923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45949.690850925923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45949.690850925923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45949.690850925923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45949.690850925923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45949.690850925923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45949.690850925923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45949.690850925923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45949.690850925923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45949.690850925923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45949.690850925923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45949.690850925923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45949.690850925923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45949.690850925923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45949.690850925923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45949.690850925923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45949.690850925923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45949.690850925923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45949.690850925923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45949.690850925923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45949.690850925923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45949.690850925923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45949.690850925923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45949.690850925923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45949.690850925923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45949.690850925923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45949.690850925923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45949.690850925923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45949.690850925923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45949.690850925923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45949.690850925923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45949.690850925923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45949.690850925923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45949.690850925923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45949.690850925923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45949.690850925923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45949.690850925923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45949.690850925923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45949.690850925923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45949.690850925923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45949.690850925923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45949.690850925923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45949.690850925923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45949.690850925923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45949.690850925923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45949.690850925923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45949.690850925923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45949.690850925923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45949.690850925923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45949.690850925923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45949.690850925923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45949.690850925923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45949.690850925923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45949.690850925923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45949.690850925923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45949.690850925923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45949.690850925923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45949.690850925923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45949.690850925923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45949.690850925923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45949.690850925923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45949.690850925923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45949.690850925923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45949.690850925923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45949.690850925923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45949.690850925923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45949.690850925923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45949.690850925923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45949.690850925923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45949.690850925923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45949.690850925923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45949.690850925923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45949.690850925923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45949.690850925923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45949.690850925923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45949.690850925923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45949.690850925923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45949.690850925923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45949.690850925923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45949.690850925923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45949.690850925923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45949.690850925923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45949.690850925923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45949.690850925923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45949.690850925923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45949.690850925923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45949.690850925923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45949.690850925923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45949.690850925923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45949.690850925923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45949.690850925923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45949.690850925923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45949.690850925923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45949.690850925923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45949.690850925923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45949.690850925923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45949.690850925923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45949.690850925923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45949.690850925923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45949.690850925923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45949.690850925923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45949.690850925923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45949.690850925923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45949.690850925923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45949.690850925923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45949.690850925923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45949.690850925923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45949.690850925923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45949.690850925923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45949.690850925923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45949.690850925923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45949.690850925923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45949.690850925923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45949.690850925923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45949.690850925923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45949.690850925923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45949.690850925923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45949.690850925923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45949.690850925923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45949.690850925923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45949.690850925923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45949.690850925923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45949.690850925923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45949.690850925923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45949.690850925923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45949.690850925923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45949.690850925923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45949.690850925923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45949.690850925923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45949.690850925923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45949.690850925923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45949.690850925923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45949.690850925923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45949.690850925923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45949.690850925923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45949.690850925923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45949.690850925923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45949.690850925923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45949.690850925923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45949.690850925923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45949.690850925923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45949.690850925923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45949.690850925923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45949.690850925923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45949.690850925923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45949.690850925923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45949.690850925923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45949.690850925923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45949.690850925923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45949.690850925923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45949.690850925923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45949.690850925923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45949.690850925923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45949.690850925923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45949.690850925923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45949.690850925923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45949.690850925923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45949.690850925923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45949.690850925923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45949.690850925923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45949.690850925923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45949.690850925923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45949.690850925923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45949.690850925923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45949.690850925923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45949.690850925923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45949.690850925923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45949.690850925923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45949.690850925923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45949.690850925923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45949.690850925923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45949.690850925923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45949.690850925923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45949.690850925923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45949.690850925923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45949.690850925923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45949.690850925923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45949.690850925923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45949.690850925923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45949.690850925923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45949.690850925923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45949.690850925923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45949.690850925923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45949.690850925923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45949.690850925923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45949.690850925923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45949.690850925923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45949.690850925923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45949.690850925923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45949.690850925923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45949.690850925923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45949.690850925923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45949.690850925923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45949.690850925923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45949.690850925923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45949.690850925923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45949.690850925923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45949.690850925923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45949.690850925923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45949.690850925923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45949.690850925923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45949.690850925923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45949.690850925923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45949.690850925923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45949.690850925923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45949.690850925923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45949.690850925923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45949.690850925923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45949.690850925923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45949.690850925923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45949.690850925923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45949.690850925923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45949.690850925923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45949.690850925923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45949.690850925923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45949.690850925923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45949.690850925923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45949.690850925923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45949.690850925923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45949.690850925923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45949.690850925923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45949.690850925923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45949.690850925923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45949.690850925923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45949.690850925923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45949.690850925923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45949.690850925923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45949.690850925923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45949.690850925923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45949.690850925923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45949.690850925923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45949.690850925923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45949.690850925923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45949.690850925923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45949.690850925923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45949.690850925923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45949.690850925923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45949.690850925923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45949.690850925923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45949.690850925923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45949.690850925923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45949.690850925923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45949.690850925923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45949.690850925923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45949.690850925923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45949.690850925923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45949.690850925923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45949.690850925923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45949.690850925923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45949.690850925923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45949.690850925923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45949.690850925923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45949.690850925923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45949.690850925923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45949.690850925923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45949.690850925923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45949.690850925923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45949.690850925923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45949.690850925923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45949.690850925923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45949.690850925923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45949.690850925923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45949.690850925923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45949.690850925923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45949.690850925923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45949.690850925923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45949.690850925923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45949.690850925923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45949.690850925923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A4" sqref="A4: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39071</v>
      </c>
      <c r="B2" s="143" t="str">
        <f>IFERROR(VLOOKUP(D2,DB!A:K,11,0),"")</f>
        <v>R6</v>
      </c>
      <c r="C2" s="142">
        <v>1</v>
      </c>
      <c r="D2" s="143" t="s">
        <v>34282</v>
      </c>
      <c r="E2" s="142" t="s">
        <v>38964</v>
      </c>
      <c r="F2" s="145">
        <v>45939.529062499998</v>
      </c>
      <c r="G2" s="144">
        <f ca="1">IFERROR(NOW()-F2,"-")</f>
        <v>10.161788425924897</v>
      </c>
      <c r="H2" s="145">
        <v>45927.987534722219</v>
      </c>
      <c r="I2" s="143" t="str">
        <f>IFERROR(VLOOKUP(D2,DB!A:F,6,0),"")</f>
        <v>SCECO</v>
      </c>
      <c r="J2" s="143" t="str">
        <f>IFERROR(VLOOKUP(D2,DB!A:G,7,0),"")</f>
        <v>Vandalized</v>
      </c>
      <c r="K2" s="142" t="s">
        <v>39072</v>
      </c>
      <c r="L2" s="143" t="str">
        <f>IFERROR(VLOOKUP(D2,DB!A:I,9,0),"")</f>
        <v>Latis</v>
      </c>
    </row>
    <row r="3" spans="1:16383" ht="31.5" customHeight="1">
      <c r="A3" s="142" t="s">
        <v>39073</v>
      </c>
      <c r="B3" s="142" t="str">
        <f>IFERROR(VLOOKUP(D3,DB!A:K,11,0),"")</f>
        <v>R6</v>
      </c>
      <c r="C3" s="142">
        <v>1</v>
      </c>
      <c r="D3" s="142" t="s">
        <v>34126</v>
      </c>
      <c r="E3" s="142" t="s">
        <v>38964</v>
      </c>
      <c r="F3" s="145">
        <v>45948.910879629628</v>
      </c>
      <c r="G3" s="144">
        <f ca="1">IFERROR(NOW()-F3,"-")</f>
        <v>0.77997129629511619</v>
      </c>
      <c r="H3" s="145">
        <v>45948.903344907405</v>
      </c>
      <c r="I3" s="142" t="str">
        <f>IFERROR(VLOOKUP(D3,DB!A:F,6,0),"")</f>
        <v>SCECO</v>
      </c>
      <c r="J3" s="142" t="str">
        <f>IFERROR(VLOOKUP(D3,DB!A:G,7,0),"")</f>
        <v>Vandalized</v>
      </c>
      <c r="K3" s="142" t="s">
        <v>39074</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c r="D4" s="105" t="s">
        <v>31917</v>
      </c>
      <c r="E4" s="108"/>
      <c r="F4" s="109"/>
      <c r="G4" s="78">
        <f ca="1">IFERROR(NOW()-F4,"-")</f>
        <v>45949.690850925923</v>
      </c>
      <c r="H4" s="109"/>
      <c r="I4" s="105" t="str">
        <f>IFERROR(VLOOKUP(D4,DB!A:F,6,0),"")</f>
        <v>SCECO</v>
      </c>
      <c r="J4" s="104" t="str">
        <f>IFERROR(VLOOKUP(D4,DB!A:G,7,0),"")</f>
        <v>Vandalized+No BB Design</v>
      </c>
      <c r="K4" s="110"/>
      <c r="L4" s="111" t="str">
        <f>IFERROR(VLOOKUP(D4,DB!A:I,9,0),"")</f>
        <v>Latis</v>
      </c>
    </row>
    <row r="5" spans="1:16383" ht="31.5" customHeight="1">
      <c r="A5" s="106"/>
      <c r="B5" s="105" t="str">
        <f>IFERROR(VLOOKUP(D5,DB!A:K,11,0),"")</f>
        <v/>
      </c>
      <c r="C5" s="107"/>
      <c r="D5" s="105"/>
      <c r="E5" s="108"/>
      <c r="F5" s="109"/>
      <c r="G5" s="78">
        <f ca="1">IFERROR(NOW()-F5,"-")</f>
        <v>45949.690850925923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45949.690850925923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6"/>
      <c r="E7" s="108"/>
      <c r="F7" s="109"/>
      <c r="G7" s="78">
        <f ca="1">IFERROR(NOW()-F7,"-")</f>
        <v>45949.690850925923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45949.690850925923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45949.690850925923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45949.690850925923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45949.690850925923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45949.690850925923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45949.690850925923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45949.690850925923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45949.690850925923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45949.690850925923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45949.690850925923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45949.690850925923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45949.690850925923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45949.690850925923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45949.690850925923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45949.690850925923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45949.690850925923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45949.690850925923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45949.690850925923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45949.690850925923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45949.690850925923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45949.690850925923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45949.690850925923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45949.690850925923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45949.690850925923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45949.690850925923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45949.690850925923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45949.690850925923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45949.690850925923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45949.690850925923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45949.690850925923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45949.690850925923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45949.690850925923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45949.690850925923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45949.690850925923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45949.690850925923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45949.690850925923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45949.690850925923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45949.690850925923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45949.690850925923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45949.690850925923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45949.690850925923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45949.690850925923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45949.690850925923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45949.690850925923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45949.690850925923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45949.690850925923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45949.690850925923</v>
      </c>
      <c r="H54" s="109"/>
      <c r="I54" s="105" t="str">
        <f>IFERROR(VLOOKUP(D54,DB!A:F,6,0),"")</f>
        <v/>
      </c>
      <c r="J54" s="104" t="str">
        <f>IFERROR(VLOOKUP(D54,DB!A:G,7,0),"")</f>
        <v/>
      </c>
      <c r="K54" s="110"/>
      <c r="L54" s="111"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