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37" documentId="13_ncr:1_{F6CB121F-512D-4AA6-A0C1-0FB36C537598}" xr6:coauthVersionLast="47" xr6:coauthVersionMax="47" xr10:uidLastSave="{CA840B8F-B261-443B-B135-E84B215A75C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<sst xmlns="http://schemas.openxmlformats.org/spreadsheetml/2006/main" count="178583" uniqueCount="39074">
  <si>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</si>
  <si>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</si>
  <si>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</si>
  <si>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</si>
  <si>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</si>
  <si>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</si>
  <si>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</si>
  <si>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</si>
  <si>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</si>
  <si>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</si>
  <si>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</si>
  <si>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</si>
  <si>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</si>
  <si>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</si>
  <si>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</si>
  <si>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</si>
  <si>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</si>
  <si>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</si>
  <si>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</si>
  <si>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</si>
  <si>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</si>
  <si>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</si>
  <si>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</si>
  <si>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</si>
  <si>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</si>
  <si>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</si>
  <si>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</si>
  <si>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</si>
  <si>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</si>
  <si>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</si>
  <si>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</si>
  <si>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</si>
  <si>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</si>
  <si>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</si>
  <si>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</si>
  <si>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</si>
  <si>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</si>
  <si>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</si>
  <si>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</si>
  <si>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</si>
  <si>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</si>
  <si>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</si>
  <si>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</si>
  <si>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</si>
  <si>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</si>
  <si>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</si>
  <si>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</si>
  <si>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</si>
  <si>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</si>
  <si>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</si>
  <si>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</si>
  <si>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</si>
  <si>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</si>
  <si>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</si>
  <si>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</si>
  <si>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</si>
  <si>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</si>
  <si>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</si>
  <si>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</si>
  <si>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</si>
  <si>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</si>
  <si>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</si>
  <si>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</si>
  <si>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</si>
  <si>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</si>
  <si>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</si>
  <si>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</si>
  <si>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</si>
  <si>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</si>
  <si>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</si>
  <si>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</si>
  <si>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</si>
  <si>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</si>
  <si>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</si>
  <si>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</si>
  <si>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</si>
  <si>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</si>
  <si>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</si>
  <si>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</si>
  <si>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</si>
  <si>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</si>
  <si>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</si>
  <si>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</si>
  <si>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</si>
  <si>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</si>
  <si>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</si>
  <si>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</si>
  <si>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</si>
  <si>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</si>
  <si>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</si>
  <si>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</si>
  <si>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</si>
  <si>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</si>
  <si>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</si>
  <si>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</si>
  <si>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</si>
  <si>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</si>
  <si>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</si>
  <si>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</si>
  <si>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</si>
  <si>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</si>
  <si>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</si>
  <si>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</si>
  <si>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</si>
  <si>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</si>
  <si>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</si>
  <si>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</si>
  <si>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</si>
  <si>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</si>
  <si>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</si>
  <si>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</si>
  <si>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</si>
  <si>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</si>
  <si>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</si>
  <si>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</si>
  <si>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</si>
  <si>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</si>
  <si>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</si>
  <si>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</si>
  <si>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</si>
  <si>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</si>
  <si>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</si>
  <si>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</si>
  <si>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</si>
  <si>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</si>
  <si>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</si>
  <si>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</si>
  <si>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</si>
  <si>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</si>
  <si>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</si>
  <si>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</si>
  <si>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</si>
  <si>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</si>
  <si>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</si>
  <si>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</si>
  <si>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</si>
  <si>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</si>
  <si>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</si>
  <si>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</si>
  <si>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</si>
  <si>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</si>
  <si>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</si>
  <si>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</si>
  <si>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</si>
  <si>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</si>
  <si>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</si>
  <si>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</si>
  <si>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</si>
  <si>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</si>
  <si>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</si>
  <si>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</si>
  <si>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</si>
  <si>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</si>
  <si>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</si>
  <si>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</si>
  <si>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</si>
  <si>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</si>
  <si>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</si>
  <si>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</si>
  <si>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</si>
  <si>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</si>
  <si>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</si>
  <si>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</si>
  <si>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</si>
  <si>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</si>
  <si>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</si>
  <si>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</si>
  <si>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</si>
  <si>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</si>
  <si>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</si>
  <si>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</si>
  <si>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</si>
  <si>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</si>
  <si>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</si>
  <si>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</si>
  <si>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</si>
  <si>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</si>
  <si>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</si>
  <si>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</si>
  <si>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</si>
  <si>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</si>
  <si>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</si>
  <si>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</si>
  <si>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</si>
  <si>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</si>
  <si>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</si>
  <si>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</si>
  <si>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</si>
  <si>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</si>
  <si>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</si>
  <si>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</si>
  <si>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</si>
  <si>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</si>
  <si>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</si>
  <si>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</si>
  <si>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</si>
  <si>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</si>
  <si>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</si>
  <si>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</si>
  <si>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</si>
  <si>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</si>
  <si>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</si>
  <si>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</si>
  <si>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</si>
  <si>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</si>
  <si>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</si>
  <si>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</si>
  <si>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</si>
  <si>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</si>
  <si>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</si>
  <si>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</si>
  <si>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</si>
  <si>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</si>
  <si>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</si>
  <si>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</si>
  <si>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</si>
  <si>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</si>
  <si>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</si>
  <si>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</si>
  <si>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</si>
  <si>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</si>
  <si>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</si>
  <si>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</si>
  <si>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</si>
  <si>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</si>
  <si>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</si>
  <si>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</si>
  <si>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</si>
  <si>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</si>
  <si>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</si>
  <si>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</si>
  <si>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</si>
  <si>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</si>
  <si>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</si>
  <si>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</si>
  <si>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</si>
  <si>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</si>
  <si>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</si>
  <si>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</si>
  <si>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</si>
  <si>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</si>
  <si>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</si>
  <si>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</si>
  <si>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</si>
  <si>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</si>
  <si>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</si>
  <si>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</si>
  <si>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</si>
  <si>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</si>
  <si>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</si>
  <si>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</si>
  <si>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</si>
  <si>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</si>
  <si>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</si>
  <si>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</si>
  <si>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</si>
  <si>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</si>
  <si>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</si>
  <si>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</si>
  <si>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</si>
  <si>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</si>
  <si>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</si>
  <si>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</si>
  <si>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</si>
  <si>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</si>
  <si>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</si>
  <si>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</si>
  <si>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</si>
  <si>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</si>
  <si>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</si>
  <si>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</si>
  <si>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</si>
  <si>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</si>
  <si>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</si>
  <si>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</si>
  <si>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</si>
  <si>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</si>
  <si>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</si>
  <si>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</si>
  <si>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</si>
  <si>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</si>
  <si>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</si>
  <si>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</si>
  <si>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</si>
  <si>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</si>
  <si>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</si>
  <si>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</si>
  <si>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</si>
  <si>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</si>
  <si>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</si>
  <si>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</si>
  <si>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</si>
  <si>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</si>
  <si>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</si>
  <si>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</si>
  <si>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</si>
  <si>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</si>
  <si>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</si>
  <si>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</si>
  <si>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</si>
  <si>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</si>
  <si>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</si>
  <si>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</si>
  <si>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</si>
  <si>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</si>
  <si>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</si>
  <si>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</si>
  <si>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</si>
  <si>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</si>
  <si>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</si>
  <si>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</si>
  <si>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</si>
  <si>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</si>
  <si>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</si>
  <si>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</si>
  <si>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</si>
  <si>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</si>
  <si>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</si>
  <si>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</si>
  <si>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</si>
  <si>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</si>
  <si>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</si>
  <si>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</si>
  <si>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</si>
  <si>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</si>
  <si>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</si>
  <si>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</si>
  <si>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</si>
  <si>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</si>
  <si>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</si>
  <si>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</si>
  <si>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</si>
  <si>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</si>
  <si>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</si>
  <si>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</si>
  <si>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</si>
  <si>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</si>
  <si>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</si>
  <si>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</si>
  <si>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</si>
  <si>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</si>
  <si>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</si>
  <si>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</si>
  <si>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</si>
  <si>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</si>
  <si>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</si>
  <si>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</si>
  <si>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</si>
  <si>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</si>
  <si>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</si>
  <si>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</si>
  <si>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</si>
  <si>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</si>
  <si>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</si>
  <si>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</si>
  <si>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</si>
  <si>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</si>
  <si>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</si>
  <si>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</si>
  <si>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</si>
  <si>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</si>
  <si>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</si>
  <si>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</si>
  <si>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</si>
  <si>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</si>
  <si>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</si>
  <si>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</si>
  <si>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</si>
  <si>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</si>
  <si>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</si>
  <si>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</si>
  <si>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</si>
  <si>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</si>
  <si>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</si>
  <si>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</si>
  <si>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</si>
  <si>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</si>
  <si>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</si>
  <si>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</si>
  <si>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</si>
  <si>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</si>
  <si>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</si>
  <si>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</si>
  <si>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</si>
  <si>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</si>
  <si>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</si>
  <si>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</si>
  <si>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</si>
  <si>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</si>
  <si>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</si>
  <si>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</si>
  <si>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</si>
  <si>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</si>
  <si>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</si>
  <si>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</si>
  <si>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</si>
  <si>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</si>
  <si>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</si>
  <si>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</si>
  <si>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</si>
  <si>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</si>
  <si>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</si>
  <si>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</si>
  <si>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</si>
  <si>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</si>
  <si>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</si>
  <si>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</si>
  <si>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</si>
  <si>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</si>
  <si>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</si>
  <si>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</si>
  <si>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</si>
  <si>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</si>
  <si>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</si>
  <si>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</si>
  <si>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</si>
  <si>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</si>
  <si>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</si>
  <si>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</si>
  <si>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</si>
  <si>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</si>
  <si>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</si>
  <si>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</si>
  <si>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</si>
  <si>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</si>
  <si>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</si>
  <si>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</si>
  <si>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</si>
  <si>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</si>
  <si>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</si>
  <si>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</si>
  <si>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</si>
  <si>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</si>
  <si>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</si>
  <si>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</si>
  <si>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</si>
  <si>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</si>
  <si>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</si>
  <si>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</si>
  <si>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</si>
  <si>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</si>
  <si>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</si>
  <si>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</si>
  <si>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</si>
  <si>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</si>
  <si>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</si>
  <si>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</si>
  <si>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</si>
  <si>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</si>
  <si>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</si>
  <si>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</si>
  <si>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</si>
  <si>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</si>
  <si>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</si>
  <si>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</si>
  <si>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</si>
  <si>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</si>
  <si>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</si>
  <si>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</si>
  <si>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</si>
  <si>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</si>
  <si>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</si>
  <si>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</si>
  <si>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</si>
  <si>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</si>
  <si>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</si>
  <si>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</si>
  <si>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</si>
  <si>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</si>
  <si>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</si>
  <si>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</si>
  <si>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</si>
  <si>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</si>
  <si>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</si>
  <si>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</si>
  <si>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</si>
  <si>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</si>
  <si>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</si>
  <si>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</si>
  <si>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</si>
  <si>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</si>
  <si>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</si>
  <si>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</si>
  <si>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</si>
  <si>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</si>
  <si>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</si>
  <si>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</si>
  <si>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</si>
  <si>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</si>
  <si>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</si>
  <si>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</si>
  <si>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</si>
  <si>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</si>
  <si>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</si>
  <si>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</si>
  <si>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</si>
  <si>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</si>
  <si>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</si>
  <si>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</si>
  <si>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</si>
  <si>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</si>
  <si>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</si>
  <si>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</si>
  <si>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</si>
  <si>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</si>
  <si>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</si>
  <si>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</si>
  <si>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</si>
  <si>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</si>
  <si>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</si>
  <si>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</si>
  <si>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</si>
  <si>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</si>
  <si>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</si>
  <si>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</si>
  <si>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</si>
  <si>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</si>
  <si>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</si>
  <si>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</si>
  <si>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</si>
  <si>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</si>
  <si>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</si>
  <si>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</si>
  <si>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</si>
  <si>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</si>
  <si>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</si>
  <si>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</si>
  <si>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</si>
  <si>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</si>
  <si>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</si>
  <si>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</si>
  <si>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</si>
  <si>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</si>
  <si>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</si>
  <si>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</si>
  <si>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</si>
  <si>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</si>
  <si>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</si>
  <si>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</si>
  <si>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</si>
  <si>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</si>
  <si>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</si>
  <si>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</si>
  <si>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</si>
  <si>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</si>
  <si>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</si>
  <si>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</si>
  <si>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</si>
  <si>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</si>
  <si>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</si>
  <si>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</si>
  <si>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</si>
  <si>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</si>
  <si>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</si>
  <si>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</si>
  <si>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</si>
  <si>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</si>
  <si>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</si>
  <si>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</si>
  <si>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</si>
  <si>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</si>
  <si>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</si>
  <si>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</si>
  <si>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</si>
  <si>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</si>
  <si>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</si>
  <si>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</si>
  <si>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</si>
  <si>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</si>
  <si>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</si>
  <si>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</si>
  <si>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</si>
  <si>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</si>
  <si>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</si>
  <si>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</si>
  <si>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</si>
  <si>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</si>
  <si>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</si>
  <si>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</si>
  <si>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</si>
  <si>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</si>
  <si>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</si>
  <si>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</si>
  <si>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</si>
  <si>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</si>
  <si>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</si>
  <si>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</si>
  <si>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</si>
  <si>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</si>
  <si>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</si>
  <si>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</si>
  <si>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</si>
  <si>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</si>
  <si>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</si>
  <si>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</si>
  <si>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</si>
  <si>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</si>
  <si>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</si>
  <si>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</si>
  <si>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</si>
  <si>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</si>
  <si>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</si>
  <si>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</si>
  <si>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</si>
  <si>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</si>
  <si>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</si>
  <si>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</si>
  <si>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</si>
  <si>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</si>
  <si>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</si>
  <si>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</si>
  <si>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</si>
  <si>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</si>
  <si>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</si>
  <si>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</si>
  <si>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</si>
  <si>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</si>
  <si>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</si>
  <si>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</si>
  <si>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</si>
  <si>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</si>
  <si>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</si>
  <si>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</si>
  <si>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</si>
  <si>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</si>
  <si>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</si>
  <si>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</si>
  <si>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</si>
  <si>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</si>
  <si>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</si>
  <si>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</si>
  <si>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</si>
  <si>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</si>
  <si>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</si>
  <si>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</si>
  <si>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</si>
  <si>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</si>
  <si>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</si>
  <si>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</si>
  <si>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</si>
  <si>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</si>
  <si>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</si>
  <si>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</si>
  <si>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</si>
  <si>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</si>
  <si>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</si>
  <si>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</si>
  <si>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</si>
  <si>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</si>
  <si>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</si>
  <si>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</si>
  <si>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</si>
  <si>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</si>
  <si>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</si>
  <si>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</si>
  <si>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</si>
  <si>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</si>
  <si>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</si>
  <si>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</si>
  <si>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</si>
  <si>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</si>
  <si>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</si>
  <si>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</si>
  <si>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</si>
  <si>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</si>
  <si>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</si>
  <si>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</si>
  <si>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</si>
  <si>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</si>
  <si>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</si>
  <si>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</si>
  <si>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</si>
  <si>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</si>
  <si>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</si>
  <si>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</si>
  <si>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</si>
  <si>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</si>
  <si>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</si>
  <si>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</si>
  <si>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</si>
  <si>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</si>
  <si>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</si>
  <si>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</si>
  <si>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</si>
  <si>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</si>
  <si>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</si>
  <si>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</si>
  <si>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</si>
  <si>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</si>
  <si>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</si>
  <si>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</si>
  <si>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</si>
  <si>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</si>
  <si>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</si>
  <si>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</si>
  <si>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</si>
  <si>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</si>
  <si>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</si>
  <si>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</si>
  <si>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</si>
  <si>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</si>
  <si>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</si>
  <si>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</si>
  <si>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</si>
  <si>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</si>
  <si>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</si>
  <si>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</si>
  <si>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</si>
  <si>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</si>
  <si>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</si>
  <si>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</si>
  <si>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</si>
  <si>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</si>
  <si>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</si>
  <si>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</si>
  <si>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</si>
  <si>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</si>
  <si>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</si>
  <si>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</si>
  <si>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</si>
  <si>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</si>
  <si>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</si>
  <si>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</si>
  <si>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</si>
  <si>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</si>
  <si>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</si>
  <si>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</si>
  <si>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</si>
  <si>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</si>
  <si>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</si>
  <si>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</si>
  <si>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</si>
  <si>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</si>
  <si>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</si>
  <si>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</si>
  <si>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</si>
  <si>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</si>
  <si>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</si>
  <si>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</si>
  <si>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</si>
  <si>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</si>
  <si>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</si>
  <si>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</si>
  <si>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</si>
  <si>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</si>
  <si>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</si>
  <si>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</si>
  <si>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</si>
  <si>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</si>
  <si>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</si>
  <si>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</si>
  <si>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</si>
  <si>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</si>
  <si>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</si>
  <si>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</si>
  <si>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</si>
  <si>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</si>
  <si>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</si>
  <si>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</si>
  <si>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</si>
  <si>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</si>
  <si>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</si>
  <si>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</si>
  <si>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</si>
  <si>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</si>
  <si>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</si>
  <si>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</si>
  <si>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</si>
  <si>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</si>
  <si>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</si>
  <si>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</si>
  <si>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</si>
  <si>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</si>
  <si>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</si>
  <si>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</si>
  <si>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</si>
  <si>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</si>
  <si>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</si>
  <si>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</si>
  <si>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</si>
  <si>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</si>
  <si>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</si>
  <si>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</si>
  <si>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</si>
  <si>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</si>
  <si>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</si>
  <si>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</si>
  <si>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</si>
  <si>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</si>
  <si>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</si>
  <si>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</si>
  <si>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</si>
  <si>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</si>
  <si>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</si>
  <si>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</si>
  <si>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</si>
  <si>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</si>
  <si>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</si>
  <si>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</si>
  <si>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</si>
  <si>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</si>
  <si>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</si>
  <si>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</si>
  <si>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</si>
  <si>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</si>
  <si>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</si>
  <si>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</si>
  <si>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</si>
  <si>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</si>
  <si>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</si>
  <si>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</si>
  <si>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</si>
  <si>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</si>
  <si>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</si>
  <si>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</si>
  <si>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</si>
  <si>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</si>
  <si>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</si>
  <si>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</si>
  <si>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</si>
  <si>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</si>
  <si>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</si>
  <si>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</si>
  <si>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</si>
  <si>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</si>
  <si>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</si>
  <si>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</si>
  <si>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</si>
  <si>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</si>
  <si>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</si>
  <si>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</si>
  <si>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</si>
  <si>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</si>
  <si>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</si>
  <si>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</si>
  <si>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</si>
  <si>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</si>
  <si>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</si>
  <si>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</si>
  <si>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</si>
  <si>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</si>
  <si>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</si>
  <si>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</si>
  <si>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</si>
  <si>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</si>
  <si>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</si>
  <si>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</si>
  <si>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</si>
  <si>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</si>
  <si>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</si>
  <si>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</si>
  <si>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</si>
  <si>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</si>
  <si>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</si>
  <si>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</si>
  <si>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</si>
  <si>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</si>
  <si>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</si>
  <si>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</si>
  <si>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</si>
  <si>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</si>
  <si>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</si>
  <si>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</si>
  <si>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</si>
  <si>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</si>
  <si>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</si>
  <si>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</si>
  <si>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</si>
  <si>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</si>
  <si>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</si>
  <si>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</si>
  <si>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</si>
  <si>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</si>
  <si>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</si>
  <si>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</si>
  <si>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</si>
  <si>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</si>
  <si>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</si>
  <si>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</si>
  <si>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</si>
  <si>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</si>
  <si>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</si>
  <si>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</si>
  <si>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</si>
  <si>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</si>
  <si>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</si>
  <si>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</si>
  <si>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</si>
  <si>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</si>
  <si>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</si>
  <si>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</si>
  <si>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</si>
  <si>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</si>
  <si>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</si>
  <si>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</si>
  <si>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</si>
  <si>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</si>
  <si>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</si>
  <si>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</si>
  <si>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</si>
  <si>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</si>
  <si>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</si>
  <si>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</si>
  <si>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</si>
  <si>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</si>
  <si>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</si>
  <si>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</si>
  <si>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</si>
  <si>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</si>
  <si>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</si>
  <si>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</si>
  <si>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</si>
  <si>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</si>
  <si>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</si>
  <si>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</si>
  <si>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</si>
  <si>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</si>
  <si>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</si>
  <si>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</si>
  <si>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</si>
  <si>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</si>
  <si>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</si>
  <si>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</si>
  <si>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</si>
  <si>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</si>
  <si>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</si>
  <si>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</si>
  <si>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</si>
  <si>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</si>
  <si>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</si>
  <si>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</si>
  <si>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</si>
  <si>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</si>
  <si>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</si>
  <si>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</si>
  <si>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</si>
  <si>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</si>
  <si>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</si>
  <si>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</si>
  <si>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</si>
  <si>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</si>
  <si>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</si>
  <si>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</si>
  <si>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</si>
  <si>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</si>
  <si>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</si>
  <si>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</si>
  <si>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</si>
  <si>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</si>
  <si>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</si>
  <si>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</si>
  <si>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</si>
  <si>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</si>
  <si>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</si>
  <si>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</si>
  <si>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</si>
  <si>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</si>
  <si>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</si>
  <si>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</si>
  <si>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</si>
  <si>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</si>
  <si>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</si>
  <si>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</si>
  <si>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</si>
  <si>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</si>
  <si>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</si>
  <si>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</si>
  <si>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</si>
  <si>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</si>
  <si>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</si>
  <si>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</si>
  <si>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</si>
  <si>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</si>
  <si>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</si>
  <si>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</si>
  <si>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</si>
  <si>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</si>
  <si>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</si>
  <si>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</si>
  <si>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</si>
  <si>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</si>
  <si>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</si>
  <si>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</si>
  <si>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</si>
  <si>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</si>
  <si>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</si>
  <si>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</si>
  <si>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</si>
  <si>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</si>
  <si>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</si>
  <si>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</si>
  <si>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</si>
  <si>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</si>
  <si>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</si>
  <si>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</si>
  <si>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</si>
  <si>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</si>
  <si>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</si>
  <si>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</si>
  <si>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</si>
  <si>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</si>
  <si>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</si>
  <si>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</si>
  <si>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</si>
  <si>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</si>
  <si>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</si>
  <si>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</si>
  <si>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</si>
  <si>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</si>
  <si>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</si>
  <si>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</si>
  <si>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</si>
  <si>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</si>
  <si>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</si>
  <si>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</si>
  <si>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</si>
  <si>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</si>
  <si>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</si>
  <si>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</si>
  <si>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</si>
  <si>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</si>
  <si>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</si>
  <si>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</si>
  <si>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</si>
  <si>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</si>
  <si>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</si>
  <si>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</si>
  <si>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</si>
  <si>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</si>
  <si>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</si>
  <si>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</si>
  <si>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</si>
  <si>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</si>
  <si>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</si>
  <si>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</si>
  <si>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</si>
  <si>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</si>
  <si>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</si>
  <si>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</si>
  <si>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</si>
  <si>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</si>
  <si>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</si>
  <si>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</si>
  <si>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</si>
  <si>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</si>
  <si>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</si>
  <si>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</si>
  <si>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</si>
  <si>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</si>
  <si>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</si>
  <si>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</si>
  <si>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</si>
  <si>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</si>
  <si>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</si>
  <si>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</si>
  <si>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</si>
  <si>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</si>
  <si>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</si>
  <si>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</si>
  <si>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</si>
  <si>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</si>
  <si>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</si>
  <si>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</si>
  <si>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</si>
  <si>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</si>
  <si>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</si>
  <si>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</si>
  <si>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</si>
  <si>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</si>
  <si>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</si>
  <si>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</si>
  <si>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</si>
  <si>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</si>
  <si>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</si>
  <si>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</si>
  <si>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</si>
  <si>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</si>
  <si>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</si>
  <si>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</si>
  <si>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</si>
  <si>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</si>
  <si>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</si>
  <si>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</si>
  <si>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</si>
  <si>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</si>
  <si>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</si>
  <si>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</si>
  <si>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</si>
  <si>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</si>
  <si>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</si>
  <si>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</si>
  <si>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</si>
  <si>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</si>
  <si>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</si>
  <si>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</si>
  <si>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</si>
  <si>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</si>
  <si>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</si>
  <si>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</si>
  <si>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</si>
  <si>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</si>
  <si>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</si>
  <si>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</si>
  <si>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</si>
  <si>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</si>
  <si>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</si>
  <si>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</si>
  <si>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</si>
  <si>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</si>
  <si>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</si>
  <si>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</si>
  <si>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</si>
  <si>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</si>
  <si>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</si>
  <si>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</si>
  <si>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</si>
  <si>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</si>
  <si>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</si>
  <si>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</si>
  <si>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</si>
  <si>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</si>
  <si>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</si>
  <si>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</si>
  <si>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</si>
  <si>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</si>
  <si>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</si>
  <si>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</si>
  <si>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</si>
  <si>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</si>
  <si>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</si>
  <si>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</si>
  <si>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</si>
  <si>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</si>
  <si>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</si>
  <si>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</si>
  <si>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</si>
  <si>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</si>
  <si>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</si>
  <si>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</si>
  <si>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</si>
  <si>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</si>
  <si>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</si>
  <si>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</si>
  <si>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</si>
  <si>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</si>
  <si>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</si>
  <si>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</si>
  <si>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</si>
  <si>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</si>
  <si>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</si>
  <si>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</si>
  <si>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</si>
  <si>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</si>
  <si>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</si>
  <si>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</si>
  <si>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</si>
  <si>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</si>
  <si>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</si>
  <si>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</si>
  <si>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</si>
  <si>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</si>
  <si>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</si>
  <si>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</si>
  <si>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</si>
  <si>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</si>
  <si>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</si>
  <si>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</si>
  <si>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</si>
  <si>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</si>
  <si>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</si>
  <si>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</si>
  <si>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</si>
  <si>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</si>
  <si>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</si>
  <si>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</si>
  <si>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</si>
  <si>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</si>
  <si>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</si>
  <si>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</si>
  <si>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</si>
  <si>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</si>
  <si>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</si>
  <si>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</si>
  <si>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</si>
  <si>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</si>
  <si>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</si>
  <si>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</si>
  <si>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</si>
  <si>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</si>
  <si>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</si>
  <si>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</si>
  <si>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</si>
  <si>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</si>
  <si>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</si>
  <si>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</si>
  <si>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</si>
  <si>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</si>
  <si>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</si>
  <si>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</si>
  <si>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</si>
  <si>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</si>
  <si>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</si>
  <si>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</si>
  <si>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</si>
  <si>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</si>
  <si>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</si>
  <si>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</si>
  <si>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</si>
  <si>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</si>
  <si>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</si>
  <si>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</si>
  <si>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</si>
  <si>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</si>
  <si>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</si>
  <si>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</si>
  <si>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</si>
  <si>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</si>
  <si>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</si>
  <si>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</si>
  <si>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</si>
  <si>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</si>
  <si>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</si>
  <si>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</si>
  <si>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</si>
  <si>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</si>
  <si>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</si>
  <si>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</si>
  <si>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</si>
  <si>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</si>
  <si>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</si>
  <si>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</si>
  <si>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</si>
  <si>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</si>
  <si>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</si>
  <si>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</si>
  <si>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</si>
  <si>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</si>
  <si>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</si>
  <si>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</si>
  <si>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</si>
  <si>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</si>
  <si>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</si>
  <si>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</si>
  <si>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</si>
  <si>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</si>
  <si>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</si>
  <si>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</si>
  <si>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</si>
  <si>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</si>
  <si>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</si>
  <si>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</si>
  <si>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</si>
  <si>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</si>
  <si>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</si>
  <si>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</si>
  <si>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</si>
  <si>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</si>
  <si>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</si>
  <si>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</si>
  <si>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</si>
  <si>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</si>
  <si>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</si>
  <si>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</si>
  <si>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</si>
  <si>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</si>
  <si>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</si>
  <si>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</si>
  <si>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</si>
  <si>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</si>
  <si>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</si>
  <si>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</si>
  <si>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</si>
  <si>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</si>
  <si>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</si>
  <si>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</si>
  <si>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</si>
  <si>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</si>
  <si>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</si>
  <si>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</si>
  <si>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</si>
  <si>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</si>
  <si>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</si>
  <si>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</si>
  <si>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</si>
  <si>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</si>
  <si>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</si>
  <si>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</si>
  <si>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</si>
  <si>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</si>
  <si>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</si>
  <si>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</si>
  <si>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</si>
  <si>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</si>
  <si>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</si>
  <si>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</si>
  <si>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</si>
  <si>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</si>
  <si>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</si>
  <si>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</si>
  <si>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</si>
  <si>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</si>
  <si>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</si>
  <si>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</si>
  <si>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</si>
  <si>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</si>
  <si>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</si>
  <si>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</si>
  <si>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</si>
  <si>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</si>
  <si>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</si>
  <si>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</si>
  <si>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</si>
  <si>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</si>
  <si>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</si>
  <si>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</si>
  <si>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</si>
  <si>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</si>
  <si>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</si>
  <si>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</si>
  <si>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</si>
  <si>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</si>
  <si>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</si>
  <si>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</si>
  <si>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</si>
  <si>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</si>
  <si>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</si>
  <si>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</si>
  <si>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</si>
  <si>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</si>
  <si>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</si>
  <si>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</si>
  <si>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</si>
  <si>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</si>
  <si>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</si>
  <si>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</si>
  <si>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</si>
  <si>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</si>
  <si>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</si>
  <si>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</si>
  <si>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</si>
  <si>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</si>
  <si>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</si>
  <si>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</si>
  <si>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</si>
  <si>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</si>
  <si>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</si>
  <si>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</si>
  <si>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</si>
  <si>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</si>
  <si>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</si>
  <si>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</si>
  <si>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</si>
  <si>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</si>
  <si>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</si>
  <si>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</si>
  <si>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</si>
  <si>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</si>
  <si>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</si>
  <si>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</si>
  <si>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</si>
  <si>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</si>
  <si>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</si>
  <si>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</si>
  <si>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</si>
  <si>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</si>
  <si>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</si>
  <si>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</si>
  <si>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</si>
  <si>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</si>
  <si>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</si>
  <si>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</si>
  <si>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</si>
  <si>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</si>
  <si>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</si>
  <si>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</si>
  <si>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</si>
  <si>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</si>
  <si>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</si>
  <si>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</si>
  <si>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</si>
  <si>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</si>
  <si>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</si>
  <si>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</si>
  <si>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</si>
  <si>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</si>
  <si>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</si>
  <si>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</si>
  <si>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</si>
  <si>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</si>
  <si>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</si>
  <si>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</si>
  <si>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</si>
  <si>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</si>
  <si>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</si>
  <si>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</si>
  <si>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</si>
  <si>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</si>
  <si>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</si>
  <si>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</si>
  <si>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</si>
  <si>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</si>
  <si>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</si>
  <si>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</si>
  <si>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</si>
  <si>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</si>
  <si>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</si>
  <si>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</si>
  <si>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</si>
  <si>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</si>
  <si>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</si>
  <si>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</si>
  <si>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</si>
  <si>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</si>
  <si>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</si>
  <si>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</si>
  <si>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</si>
  <si>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</si>
  <si>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</si>
  <si>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</si>
  <si>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</si>
  <si>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</si>
  <si>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</si>
  <si>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</si>
  <si>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</si>
  <si>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</si>
  <si>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</si>
  <si>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</si>
  <si>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</si>
  <si>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</si>
  <si>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</si>
  <si>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</si>
  <si>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</si>
  <si>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</si>
  <si>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</si>
  <si>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</si>
  <si>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</si>
  <si>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</si>
  <si>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</si>
  <si>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</si>
  <si>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</si>
  <si>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</si>
  <si>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</si>
  <si>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</si>
  <si>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</si>
  <si>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</si>
  <si>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</si>
  <si>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</si>
  <si>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</si>
  <si>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</si>
  <si>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</si>
  <si>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</si>
  <si>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</si>
  <si>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</si>
  <si>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</si>
  <si>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</si>
  <si>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</si>
  <si>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</si>
  <si>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</si>
  <si>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</si>
  <si>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</si>
  <si>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</si>
  <si>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</si>
  <si>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</si>
  <si>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</si>
  <si>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</si>
  <si>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</si>
  <si>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</si>
  <si>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</si>
  <si>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</si>
  <si>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</si>
  <si>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</si>
  <si>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</si>
  <si>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</si>
  <si>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</si>
  <si>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</si>
  <si>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</si>
  <si>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</si>
  <si>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</si>
  <si>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</si>
  <si>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</si>
  <si>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</si>
  <si>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</si>
  <si>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</si>
  <si>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</si>
  <si>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</si>
  <si>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</si>
  <si>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</si>
  <si>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</si>
  <si>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</si>
  <si>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</si>
  <si>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</si>
  <si>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</si>
  <si>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</si>
  <si>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</si>
  <si>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</si>
  <si>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</si>
  <si>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</si>
  <si>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</si>
  <si>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</si>
  <si>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</si>
  <si>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</si>
  <si>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</si>
  <si>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</si>
  <si>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</si>
  <si>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</si>
  <si>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</si>
  <si>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</si>
  <si>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</si>
  <si>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</si>
  <si>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</si>
  <si>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</si>
  <si>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</si>
  <si>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</si>
  <si>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</si>
  <si>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</si>
  <si>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</si>
  <si>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</si>
  <si>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</si>
  <si>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</si>
  <si>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</si>
  <si>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</si>
  <si>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</si>
  <si>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</si>
  <si>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</si>
  <si>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</si>
  <si>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</si>
  <si>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</si>
  <si>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</si>
  <si>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</si>
  <si>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</si>
  <si>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</si>
  <si>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</si>
  <si>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</si>
  <si>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</si>
  <si>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</si>
  <si>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</si>
  <si>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</si>
  <si>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</si>
  <si>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</si>
  <si>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</si>
  <si>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</si>
  <si>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</si>
  <si>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</si>
  <si>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</si>
  <si>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</si>
  <si>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</si>
  <si>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</si>
  <si>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</si>
  <si>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</si>
  <si>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</si>
  <si>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</si>
  <si>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</si>
  <si>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</si>
  <si>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</si>
  <si>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</si>
  <si>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</si>
  <si>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</si>
  <si>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</si>
  <si>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</si>
  <si>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</si>
  <si>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</si>
  <si>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</si>
  <si>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</si>
  <si>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</si>
  <si>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</si>
  <si>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</si>
  <si>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</si>
  <si>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</si>
  <si>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</si>
  <si>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</si>
  <si>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</si>
  <si>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</si>
  <si>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</si>
  <si>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</si>
  <si>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</si>
  <si>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</si>
  <si>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</si>
  <si>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</si>
  <si>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</si>
  <si>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</si>
  <si>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</si>
  <si>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</si>
  <si>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</si>
  <si>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</si>
  <si>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</si>
  <si>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</si>
  <si>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</si>
  <si>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</si>
  <si>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</si>
  <si>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</si>
  <si>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</si>
  <si>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</si>
  <si>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</si>
  <si>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</si>
  <si>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</si>
  <si>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</si>
  <si>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</si>
  <si>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</si>
  <si>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</si>
  <si>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</si>
  <si>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</si>
  <si>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</si>
  <si>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</si>
  <si>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</si>
  <si>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</si>
  <si>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</si>
  <si>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</si>
  <si>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</si>
  <si>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</si>
  <si>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</si>
  <si>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</si>
  <si>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</si>
  <si>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</si>
  <si>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</si>
  <si>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</si>
  <si>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</si>
  <si>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</si>
  <si>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</si>
  <si>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</si>
  <si>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</si>
  <si>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</si>
  <si>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</si>
  <si>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</si>
  <si>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</si>
  <si>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</si>
  <si>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</si>
  <si>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</si>
  <si>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</si>
  <si>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</si>
  <si>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</si>
  <si>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</si>
  <si>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</si>
  <si>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</si>
  <si>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</si>
  <si>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</si>
  <si>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</si>
  <si>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</si>
  <si>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</si>
  <si>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</si>
  <si>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</si>
  <si>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</si>
  <si>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</si>
  <si>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</si>
  <si>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</si>
  <si>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</si>
  <si>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</si>
  <si>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</si>
  <si>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</si>
  <si>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</si>
  <si>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</si>
  <si>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</si>
  <si>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</si>
  <si>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</si>
  <si>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</si>
  <si>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</si>
  <si>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</si>
  <si>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</si>
  <si>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</si>
  <si>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</si>
  <si>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</si>
  <si>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</si>
  <si>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</si>
  <si>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</si>
  <si>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</si>
  <si>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</si>
  <si>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</si>
  <si>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</si>
  <si>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</si>
  <si>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</si>
  <si>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</si>
  <si>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</si>
  <si>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</si>
  <si>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</si>
  <si>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</si>
  <si>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</si>
  <si>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</si>
  <si>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</si>
  <si>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</si>
  <si>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</si>
  <si>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</si>
  <si>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</si>
  <si>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</si>
  <si>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</si>
  <si>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</si>
  <si>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</si>
  <si>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</si>
  <si>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</si>
  <si>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</si>
  <si>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</si>
  <si>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</si>
  <si>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</si>
  <si>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</si>
  <si>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</si>
  <si>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</si>
  <si>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</si>
  <si>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</si>
  <si>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</si>
  <si>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</si>
  <si>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</si>
  <si>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</si>
  <si>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</si>
  <si>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</si>
  <si>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</si>
  <si>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</si>
  <si>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</si>
  <si>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</si>
  <si>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</si>
  <si>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</si>
  <si>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</si>
  <si>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</si>
  <si>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</si>
  <si>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</si>
  <si>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</si>
  <si>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</si>
  <si>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</si>
  <si>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</si>
  <si>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</si>
  <si>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</si>
  <si>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</si>
  <si>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</si>
  <si>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</si>
  <si>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</si>
  <si>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</si>
  <si>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</si>
  <si>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</si>
  <si>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</si>
  <si>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</si>
  <si>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</si>
  <si>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</si>
  <si>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</si>
  <si>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</si>
  <si>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</si>
  <si>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</si>
  <si>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</si>
  <si>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</si>
  <si>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</si>
  <si>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</si>
  <si>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</si>
  <si>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</si>
  <si>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</si>
  <si>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</si>
  <si>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</si>
  <si>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</si>
  <si>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</si>
  <si>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</si>
  <si>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</si>
  <si>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</si>
  <si>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</si>
  <si>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</si>
  <si>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</si>
  <si>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</si>
  <si>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</si>
  <si>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</si>
  <si>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</si>
  <si>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</si>
  <si>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</si>
  <si>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</si>
  <si>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</si>
  <si>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</si>
  <si>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</si>
  <si>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</si>
  <si>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</si>
  <si>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</si>
  <si>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</si>
  <si>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</si>
  <si>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</si>
  <si>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</si>
  <si>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</si>
  <si>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</si>
  <si>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</si>
  <si>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</si>
  <si>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</si>
  <si>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</si>
  <si>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</si>
  <si>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</si>
  <si>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</si>
  <si>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</si>
  <si>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</si>
  <si>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</si>
  <si>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</si>
  <si>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</si>
  <si>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</si>
  <si>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</si>
  <si>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</si>
  <si>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</si>
  <si>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</si>
  <si>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</si>
  <si>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</si>
  <si>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</si>
  <si>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</si>
  <si>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</si>
  <si>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</si>
  <si>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</si>
  <si>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</si>
  <si>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</si>
  <si>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</si>
  <si>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</si>
  <si>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</si>
  <si>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</si>
  <si>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</si>
  <si>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</si>
  <si>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</si>
  <si>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</si>
  <si>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</si>
  <si>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</si>
  <si>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</si>
  <si>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</si>
  <si>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</si>
  <si>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</si>
  <si>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</si>
  <si>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</si>
  <si>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</si>
  <si>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</si>
  <si>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</si>
  <si>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</si>
  <si>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</si>
  <si>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</si>
  <si>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</si>
  <si>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</si>
  <si>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</si>
  <si>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</si>
  <si>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</si>
  <si>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</si>
  <si>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</si>
  <si>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</si>
  <si>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</si>
  <si>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</si>
  <si>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</si>
  <si>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</si>
  <si>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</si>
  <si>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</si>
  <si>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</si>
  <si>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</si>
  <si>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</si>
  <si>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</si>
  <si>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</si>
  <si>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</si>
  <si>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</si>
  <si>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</si>
  <si>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</si>
  <si>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</si>
  <si>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</si>
  <si>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</si>
  <si>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</si>
  <si>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</si>
  <si>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</si>
  <si>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</si>
  <si>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</si>
  <si>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</si>
  <si>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</si>
  <si>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</si>
  <si>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</si>
  <si>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</si>
  <si>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</si>
  <si>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</si>
  <si>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</si>
  <si>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</si>
  <si>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</si>
  <si>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</si>
  <si>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</si>
  <si>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</si>
  <si>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</si>
  <si>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</si>
  <si>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</si>
  <si>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</si>
  <si>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</si>
  <si>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</si>
  <si>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</si>
  <si>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</si>
  <si>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</si>
  <si>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</si>
  <si>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</si>
  <si>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</si>
  <si>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</si>
  <si>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</si>
  <si>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</si>
  <si>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</si>
  <si>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</si>
  <si>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</si>
  <si>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</si>
  <si>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</si>
  <si>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</si>
  <si>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</si>
  <si>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</si>
  <si>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</si>
  <si>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</si>
  <si>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</si>
  <si>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</si>
  <si>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</si>
  <si>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</si>
  <si>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</si>
  <si>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</si>
  <si>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</si>
  <si>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</si>
  <si>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</si>
  <si>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</si>
  <si>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</si>
  <si>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</si>
  <si>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</si>
  <si>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</si>
  <si>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</si>
  <si>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</si>
  <si>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</si>
  <si>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</si>
  <si>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</si>
  <si>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</si>
  <si>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</si>
  <si>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</si>
  <si>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</si>
  <si>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</si>
  <si>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</si>
  <si>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</si>
  <si>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</si>
  <si>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</si>
  <si>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</si>
  <si>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</si>
  <si>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</si>
  <si>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</si>
  <si>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</si>
  <si>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</si>
  <si>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</si>
  <si>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</si>
  <si>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</si>
  <si>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</si>
  <si>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</si>
  <si>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</si>
  <si>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</si>
  <si>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</si>
  <si>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</si>
  <si>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</si>
  <si>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</si>
  <si>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</si>
  <si>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</si>
  <si>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</si>
  <si>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</si>
  <si>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</si>
  <si>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</si>
  <si>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</si>
  <si>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</si>
  <si>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</si>
  <si>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</si>
  <si>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</si>
  <si>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</si>
  <si>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</si>
  <si>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</si>
  <si>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</si>
  <si>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</si>
  <si>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</si>
  <si>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</si>
  <si>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</si>
  <si>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</si>
  <si>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</si>
  <si>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</si>
  <si>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</si>
  <si>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</si>
  <si>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</si>
  <si>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</si>
  <si>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</si>
  <si>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</si>
  <si>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</si>
  <si>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</si>
  <si>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</si>
  <si>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</si>
  <si>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</si>
  <si>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</si>
  <si>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</si>
  <si>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</si>
  <si>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</si>
  <si>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</si>
  <si>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</si>
  <si>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</si>
  <si>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</si>
  <si>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</si>
  <si>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</si>
  <si>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</si>
  <si>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</si>
  <si>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</si>
  <si>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</si>
  <si>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</si>
  <si>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</si>
  <si>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</si>
  <si>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</si>
  <si>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</si>
  <si>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</si>
  <si>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</si>
  <si>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</si>
  <si>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</si>
  <si>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</si>
  <si>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</si>
  <si>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</si>
  <si>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</si>
  <si>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</si>
  <si>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</si>
  <si>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</si>
  <si>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</si>
  <si>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</si>
  <si>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</si>
  <si>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</si>
  <si>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</si>
  <si>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</si>
  <si>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</si>
  <si>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</si>
  <si>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</si>
  <si>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</si>
  <si>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</si>
  <si>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</si>
  <si>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</si>
  <si>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</si>
  <si>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</si>
  <si>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</si>
  <si>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</si>
  <si>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</si>
  <si>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</si>
  <si>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</si>
  <si>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</si>
  <si>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</si>
  <si>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</si>
  <si>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</si>
  <si>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</si>
  <si>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</si>
  <si>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</si>
  <si>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</si>
  <si>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</si>
  <si>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</si>
  <si>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</si>
  <si>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</si>
  <si>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</si>
  <si>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</si>
  <si>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</si>
  <si>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</si>
  <si>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</si>
  <si>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</si>
  <si>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</si>
  <si>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</si>
  <si>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</si>
  <si>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</si>
  <si>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</si>
  <si>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</si>
  <si>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</si>
  <si>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</si>
  <si>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</si>
  <si>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</si>
  <si>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</si>
  <si>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</si>
  <si>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</si>
  <si>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</si>
  <si>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</si>
  <si>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</si>
  <si>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</si>
  <si>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</si>
  <si>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</si>
  <si>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</si>
  <si>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</si>
  <si>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</si>
  <si>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</si>
  <si>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</si>
  <si>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</si>
  <si>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</si>
  <si>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</si>
  <si>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</si>
  <si>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</si>
  <si>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</si>
  <si>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</si>
  <si>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</si>
  <si>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</si>
  <si>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</si>
  <si>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</si>
  <si>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</si>
  <si>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</si>
  <si>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</si>
  <si>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</si>
  <si>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</si>
  <si>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</si>
  <si>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</si>
  <si>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</si>
  <si>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</si>
  <si>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</si>
  <si>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</si>
  <si>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</si>
  <si>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</si>
  <si>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</si>
  <si>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</si>
  <si>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</si>
  <si>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</si>
  <si>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</si>
  <si>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</si>
  <si>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</si>
  <si>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</si>
  <si>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</si>
  <si>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</si>
  <si>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</si>
  <si>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</si>
  <si>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</si>
  <si>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</si>
  <si>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</si>
  <si>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</si>
  <si>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</si>
  <si>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</si>
  <si>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</si>
  <si>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</si>
  <si>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</si>
  <si>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</si>
  <si>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</si>
  <si>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</si>
  <si>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</si>
  <si>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</si>
  <si>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</si>
  <si>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</si>
  <si>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</si>
  <si>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</si>
  <si>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</si>
  <si>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</si>
  <si>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</si>
  <si>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</si>
  <si>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</si>
  <si>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</si>
  <si>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</si>
  <si>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</si>
  <si>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</si>
  <si>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</si>
  <si>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</si>
  <si>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</si>
  <si>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</si>
  <si>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</si>
  <si>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</si>
  <si>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</si>
  <si>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</si>
  <si>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</si>
  <si>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</si>
  <si>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</si>
  <si>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</si>
  <si>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</si>
  <si>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</si>
  <si>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</si>
  <si>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</si>
  <si>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</si>
  <si>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</si>
  <si>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</si>
  <si>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</si>
  <si>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</si>
  <si>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</si>
  <si>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</si>
  <si>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</si>
  <si>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</si>
  <si>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</si>
  <si>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</si>
  <si>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</si>
  <si>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</si>
  <si>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</si>
  <si>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</si>
  <si>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</si>
  <si>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</si>
  <si>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</si>
  <si>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</si>
  <si>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</si>
  <si>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</si>
  <si>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</si>
  <si>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</si>
  <si>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</si>
  <si>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</si>
  <si>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</si>
  <si>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</si>
  <si>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</si>
  <si>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</si>
  <si>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</si>
  <si>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</si>
  <si>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</si>
  <si>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</si>
  <si>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</si>
  <si>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</si>
  <si>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</si>
  <si>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</si>
  <si>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</si>
  <si>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</si>
  <si>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</si>
  <si>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</si>
  <si>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</si>
  <si>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</si>
  <si>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</si>
  <si>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</si>
  <si>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</si>
  <si>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</si>
  <si>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</si>
  <si>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</si>
  <si>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</si>
  <si>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</si>
  <si>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</si>
  <si>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</si>
  <si>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</si>
  <si>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</si>
  <si>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</si>
  <si>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</si>
  <si>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</si>
  <si>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</si>
  <si>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</si>
  <si>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</si>
  <si>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</si>
  <si>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</si>
  <si>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</si>
  <si>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</si>
  <si>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</si>
  <si>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</si>
  <si>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</si>
  <si>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</si>
  <si>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</si>
  <si>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</si>
  <si>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</si>
  <si>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</si>
  <si>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</si>
  <si>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</si>
  <si>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</si>
  <si>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</si>
  <si>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</si>
  <si>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</si>
  <si>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</si>
  <si>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</si>
  <si>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</si>
  <si>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</si>
  <si>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</si>
  <si>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</si>
  <si>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</si>
  <si>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</si>
  <si>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</si>
  <si>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</si>
  <si>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</si>
  <si>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</si>
  <si>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</si>
  <si>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</si>
  <si>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</si>
  <si>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</si>
  <si>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</si>
  <si>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</si>
  <si>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</si>
  <si>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</si>
  <si>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</si>
  <si>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</si>
  <si>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</si>
  <si>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</si>
  <si>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</si>
  <si>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</si>
  <si>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</si>
  <si>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</si>
  <si>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</si>
  <si>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</si>
  <si>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</si>
  <si>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</si>
  <si>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</si>
  <si>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</si>
  <si>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</si>
  <si>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</si>
  <si>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</si>
  <si>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</si>
  <si>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</si>
  <si>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</si>
  <si>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</si>
  <si>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</si>
  <si>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</si>
  <si>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</si>
  <si>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</si>
  <si>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</si>
  <si>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</si>
  <si>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</si>
  <si>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</si>
  <si>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</si>
  <si>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</si>
  <si>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</si>
  <si>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</si>
  <si>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</si>
  <si>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</si>
  <si>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</si>
  <si>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</si>
  <si>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</si>
  <si>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</si>
  <si>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</si>
  <si>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</si>
  <si>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</si>
  <si>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</si>
  <si>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</si>
  <si>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</si>
  <si>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</si>
  <si>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</si>
  <si>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</si>
  <si>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</si>
  <si>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</si>
  <si>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</si>
  <si>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</si>
  <si>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</si>
  <si>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</si>
  <si>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</si>
  <si>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</si>
  <si>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</si>
  <si>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</si>
  <si>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</si>
  <si>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</si>
  <si>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</si>
  <si>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</si>
  <si>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</si>
  <si>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</si>
  <si>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</si>
  <si>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</si>
  <si>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</si>
  <si>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</si>
  <si>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</si>
  <si>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</si>
  <si>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</si>
  <si>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</si>
  <si>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</si>
  <si>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</si>
  <si>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</si>
  <si>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</si>
  <si>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</si>
  <si>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</si>
  <si>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</si>
  <si>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</si>
  <si>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</si>
  <si>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</si>
  <si>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</si>
  <si>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</si>
  <si>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</si>
  <si>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</si>
  <si>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</si>
  <si>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</si>
  <si>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</si>
  <si>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</si>
  <si>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</si>
  <si>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</si>
  <si>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</si>
  <si>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</si>
  <si>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</si>
  <si>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</si>
  <si>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</si>
  <si>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</si>
  <si>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</si>
  <si>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</si>
  <si>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</si>
  <si>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</si>
  <si>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</si>
  <si>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</si>
  <si>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</si>
  <si>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</si>
  <si>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</si>
  <si>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</si>
  <si>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</si>
  <si>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</si>
  <si>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</si>
  <si>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</si>
  <si>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</si>
  <si>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</si>
  <si>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</si>
  <si>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</si>
  <si>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</si>
  <si>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</si>
  <si>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</si>
  <si>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</si>
  <si>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</si>
  <si>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</si>
  <si>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</si>
  <si>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</si>
  <si>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</si>
  <si>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</si>
  <si>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</si>
  <si>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</si>
  <si>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</si>
  <si>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</si>
  <si>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</si>
  <si>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</si>
  <si>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</si>
  <si>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</si>
  <si>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</si>
  <si>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</si>
  <si>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</si>
  <si>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</si>
  <si>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</si>
  <si>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</si>
  <si>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</si>
  <si>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</si>
  <si>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</si>
  <si>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</si>
  <si>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</si>
  <si>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</si>
  <si>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</si>
  <si>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</si>
  <si>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</si>
  <si>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</si>
  <si>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</si>
  <si>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</si>
  <si>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</si>
  <si>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</si>
  <si>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</si>
  <si>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</si>
  <si>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</si>
  <si>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</si>
  <si>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</si>
  <si>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</si>
  <si>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</si>
  <si>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</si>
  <si>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</si>
  <si>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</si>
  <si>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</si>
  <si>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</si>
  <si>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</si>
  <si>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</si>
  <si>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</si>
  <si>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</si>
  <si>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</si>
  <si>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</si>
  <si>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</si>
  <si>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</si>
  <si>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</si>
  <si>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</si>
  <si>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</si>
  <si>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</si>
  <si>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</si>
  <si>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</si>
  <si>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</si>
  <si>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</si>
  <si>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</si>
  <si>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</si>
  <si>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</si>
  <si>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</si>
  <si>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</si>
  <si>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</si>
  <si>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</si>
  <si>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</si>
  <si>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</si>
  <si>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</si>
  <si>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</si>
  <si>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</si>
  <si>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</si>
  <si>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</si>
  <si>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</si>
  <si>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</si>
  <si>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</si>
  <si>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</si>
  <si>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</si>
  <si>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</si>
  <si>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</si>
  <si>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</si>
  <si>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</si>
  <si>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</si>
  <si>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</si>
  <si>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</si>
  <si>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</si>
  <si>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</si>
  <si>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</si>
  <si>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</si>
  <si>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</si>
  <si>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</si>
  <si>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</si>
  <si>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</si>
  <si>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</si>
  <si>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</si>
  <si>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</si>
  <si>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</si>
  <si>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</si>
  <si>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</si>
  <si>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</si>
  <si>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</si>
  <si>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</si>
  <si>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</si>
  <si>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</si>
  <si>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</si>
  <si>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</si>
  <si>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</si>
  <si>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</si>
  <si>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</si>
  <si>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</si>
  <si>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</si>
  <si>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</si>
  <si>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</si>
  <si>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</si>
  <si>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</si>
  <si>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</si>
  <si>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</si>
  <si>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</si>
  <si>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</si>
  <si>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</si>
  <si>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</si>
  <si>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</si>
  <si>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</si>
  <si>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</si>
  <si>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</si>
  <si>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</si>
  <si>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</si>
  <si>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</si>
  <si>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</si>
  <si>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</si>
  <si>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</si>
  <si>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</si>
  <si>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</si>
  <si>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</si>
  <si>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</si>
  <si>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</si>
  <si>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</si>
  <si>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</si>
  <si>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</si>
  <si>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</si>
  <si>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</si>
  <si>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</si>
  <si>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</si>
  <si>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</si>
  <si>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</si>
  <si>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</si>
  <si>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</si>
  <si>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</si>
  <si>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</si>
  <si>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</si>
  <si>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</si>
  <si>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</si>
  <si>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</si>
  <si>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</si>
  <si>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</si>
  <si>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</si>
  <si>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</si>
  <si>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</si>
  <si>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</si>
  <si>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</si>
  <si>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</si>
  <si>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</si>
  <si>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</si>
  <si>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</si>
  <si>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</si>
  <si>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</si>
  <si>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</si>
  <si>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</si>
  <si>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</si>
  <si>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</si>
  <si>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</si>
  <si>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</si>
  <si>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</si>
  <si>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</si>
  <si>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</si>
  <si>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</si>
  <si>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</si>
  <si>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</si>
  <si>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</si>
  <si>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</si>
  <si>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</si>
  <si>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</si>
  <si>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</si>
  <si>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</si>
  <si>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</si>
  <si>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</si>
  <si>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</si>
  <si>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</si>
  <si>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</si>
  <si>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</si>
  <si>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</si>
  <si>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</si>
  <si>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</si>
  <si>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</si>
  <si>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</si>
  <si>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</si>
  <si>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</si>
  <si>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</si>
  <si>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</si>
  <si>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</si>
  <si>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</si>
  <si>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</si>
  <si>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</si>
  <si>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</si>
  <si>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</si>
  <si>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</si>
  <si>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</si>
  <si>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</si>
  <si>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</si>
  <si>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</si>
  <si>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</si>
  <si>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</si>
  <si>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</si>
  <si>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</si>
  <si>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</si>
  <si>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</si>
  <si>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</si>
  <si>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</si>
  <si>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</si>
  <si>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</si>
  <si>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</si>
  <si>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</si>
  <si>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</si>
  <si>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</si>
  <si>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</si>
  <si>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</si>
  <si>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</si>
  <si>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</si>
  <si>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</si>
  <si>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</si>
  <si>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</si>
  <si>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</si>
  <si>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</si>
  <si>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</si>
  <si>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</si>
  <si>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</si>
  <si>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</si>
  <si>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</si>
  <si>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</si>
  <si>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</si>
  <si>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</si>
  <si>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</si>
  <si>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</si>
  <si>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</si>
  <si>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</si>
  <si>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</si>
  <si>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</si>
  <si>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</si>
  <si>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</si>
  <si>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</si>
  <si>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</si>
  <si>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</si>
  <si>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</si>
  <si>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</si>
  <si>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</si>
  <si>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</si>
  <si>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</si>
  <si>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</si>
  <si>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</si>
  <si>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</si>
  <si>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</si>
  <si>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</si>
  <si>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</si>
  <si>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</si>
  <si>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</si>
  <si>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</si>
  <si>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</si>
  <si>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</si>
  <si>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</si>
  <si>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</si>
  <si>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</si>
  <si>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</si>
  <si>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</si>
  <si>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</si>
  <si>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</si>
  <si>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</si>
  <si>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</si>
  <si>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</si>
  <si>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</si>
  <si>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</si>
  <si>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</si>
  <si>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</si>
  <si>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</si>
  <si>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</si>
  <si>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</si>
  <si>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</si>
  <si>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</si>
  <si>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</si>
  <si>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</si>
  <si>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</si>
  <si>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</si>
  <si>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</si>
  <si>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</si>
  <si>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</si>
  <si>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</si>
  <si>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</si>
  <si>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</si>
  <si>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</si>
  <si>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</si>
  <si>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</si>
  <si>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</si>
  <si>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</si>
  <si>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</si>
  <si>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</si>
  <si>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</si>
  <si>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</si>
  <si>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</si>
  <si>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</si>
  <si>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</si>
  <si>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</si>
  <si>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</si>
  <si>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</si>
  <si>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</si>
  <si>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</si>
  <si>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</si>
  <si>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</si>
  <si>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</si>
  <si>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</si>
  <si>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</si>
  <si>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</si>
  <si>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</si>
  <si>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</si>
  <si>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</si>
  <si>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</si>
  <si>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</si>
  <si>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</si>
  <si>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</si>
  <si>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</si>
  <si>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</si>
  <si>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</si>
  <si>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</si>
  <si>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</si>
  <si>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</si>
  <si>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</si>
  <si>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</si>
  <si>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</si>
  <si>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</si>
  <si>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</si>
  <si>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</si>
  <si>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</si>
  <si>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</si>
  <si>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</si>
  <si>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</si>
  <si>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</si>
  <si>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</si>
  <si>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</si>
  <si>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</si>
  <si>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</si>
  <si>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</si>
  <si>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</si>
  <si>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</si>
  <si>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</si>
  <si>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</si>
  <si>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</si>
  <si>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</si>
  <si>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</si>
  <si>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</si>
  <si>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</si>
  <si>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</si>
  <si>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</si>
  <si>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</si>
  <si>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</si>
  <si>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</si>
  <si>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</si>
  <si>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</si>
  <si>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</si>
  <si>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</si>
  <si>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</si>
  <si>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</si>
  <si>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</si>
  <si>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</si>
  <si>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</si>
  <si>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</si>
  <si>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</si>
  <si>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</si>
  <si>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</si>
  <si>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</si>
  <si>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</si>
  <si>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</si>
  <si>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</si>
  <si>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</si>
  <si>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</si>
  <si>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</si>
  <si>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</si>
  <si>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</si>
  <si>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</si>
  <si>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</si>
  <si>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</si>
  <si>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</si>
  <si>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</si>
  <si>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</si>
  <si>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</si>
  <si>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</si>
  <si>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</si>
  <si>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</si>
  <si>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</si>
  <si>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</si>
  <si>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</si>
  <si>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</si>
  <si>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</si>
  <si>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</si>
  <si>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</si>
  <si>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</si>
  <si>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</si>
  <si>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</si>
  <si>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</si>
  <si>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</si>
  <si>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</si>
  <si>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</si>
  <si>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</si>
  <si>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</si>
  <si>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</si>
  <si>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</si>
  <si>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</si>
  <si>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</si>
  <si>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</si>
  <si>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</si>
  <si>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</si>
  <si>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</si>
  <si>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</si>
  <si>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</si>
  <si>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</si>
  <si>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</si>
  <si>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</si>
  <si>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</si>
  <si>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</si>
  <si>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</si>
  <si>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</si>
  <si>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</si>
  <si>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</si>
  <si>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</si>
  <si>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</si>
  <si>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</si>
  <si>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</si>
  <si>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</si>
  <si>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</si>
  <si>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</si>
  <si>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</si>
  <si>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</si>
  <si>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</si>
  <si>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</si>
  <si>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</si>
  <si>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</si>
  <si>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</si>
  <si>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</si>
  <si>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</si>
  <si>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</si>
  <si>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</si>
  <si>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</si>
  <si>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</si>
  <si>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</si>
  <si>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</si>
  <si>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</si>
  <si>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</si>
  <si>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</si>
  <si>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</si>
  <si>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</si>
  <si>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</si>
  <si>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</si>
  <si>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</si>
  <si>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</si>
  <si>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</si>
  <si>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</si>
  <si>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</si>
  <si>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</si>
  <si>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</si>
  <si>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</si>
  <si>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</si>
  <si>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</si>
  <si>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</si>
  <si>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</si>
  <si>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</si>
  <si>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</si>
  <si>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</si>
  <si>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</si>
  <si>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</si>
  <si>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</si>
  <si>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</si>
  <si>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</si>
  <si>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</si>
  <si>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</si>
  <si>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</si>
  <si>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</si>
  <si>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</si>
  <si>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</si>
  <si>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</si>
  <si>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</si>
  <si>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</si>
  <si>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</si>
  <si>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</si>
  <si>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</si>
  <si>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</si>
  <si>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</si>
  <si>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</si>
  <si>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</si>
  <si>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</si>
  <si>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</si>
  <si>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</si>
  <si>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</si>
  <si>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</si>
  <si>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</si>
  <si>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</si>
  <si>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</si>
  <si>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</si>
  <si>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</si>
  <si>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</si>
  <si>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</si>
  <si>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</si>
  <si>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</si>
  <si>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</si>
  <si>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</si>
  <si>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</si>
  <si>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</si>
  <si>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</si>
  <si>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</si>
  <si>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</si>
  <si>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</si>
  <si>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</si>
  <si>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</si>
  <si>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</si>
  <si>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</si>
  <si>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</si>
  <si>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</si>
  <si>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</si>
  <si>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</si>
  <si>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</si>
  <si>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</si>
  <si>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</si>
  <si>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</si>
  <si>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</si>
  <si>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</si>
  <si>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</si>
  <si>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</si>
  <si>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</si>
  <si>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</si>
  <si>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</si>
  <si>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</si>
  <si>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</si>
  <si>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</si>
  <si>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</si>
  <si>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</si>
  <si>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</si>
  <si>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</si>
  <si>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</si>
  <si>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</si>
  <si>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</si>
  <si>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</si>
  <si>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</si>
  <si>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</si>
  <si>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</si>
  <si>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</si>
  <si>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</si>
  <si>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</si>
  <si>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</si>
  <si>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</si>
  <si>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</si>
  <si>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</si>
  <si>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</si>
  <si>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</si>
  <si>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</si>
  <si>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</si>
  <si>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</si>
  <si>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</si>
  <si>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</si>
  <si>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</si>
  <si>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</si>
  <si>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</si>
  <si>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</si>
  <si>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</si>
  <si>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</si>
  <si>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</si>
  <si>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</si>
  <si>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</si>
  <si>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</si>
  <si>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</si>
  <si>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</si>
  <si>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</si>
  <si>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</si>
  <si>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</si>
  <si>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</si>
  <si>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</si>
  <si>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</si>
  <si>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</si>
  <si>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</si>
  <si>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</si>
  <si>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</si>
  <si>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</si>
  <si>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</si>
  <si>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</si>
  <si>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</si>
  <si>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</si>
  <si>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</si>
  <si>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</si>
  <si>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</si>
  <si>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</si>
  <si>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</si>
  <si>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</si>
  <si>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</si>
  <si>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</si>
  <si>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</si>
  <si>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</si>
  <si>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</si>
  <si>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</si>
  <si>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</si>
  <si>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</si>
  <si>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</si>
  <si>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</si>
  <si>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</si>
  <si>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</si>
  <si>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</si>
  <si>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</si>
  <si>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</si>
  <si>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</si>
  <si>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</si>
  <si>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</si>
  <si>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</si>
  <si>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</si>
  <si>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</si>
  <si>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</si>
  <si>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</si>
  <si>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</si>
  <si>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</si>
  <si>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</si>
  <si>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</si>
  <si>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</si>
  <si>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</si>
  <si>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</si>
  <si>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</si>
  <si>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</si>
  <si>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</si>
  <si>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</si>
  <si>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</si>
  <si>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</si>
  <si>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</si>
  <si>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</si>
  <si>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</si>
  <si>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</si>
  <si>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</si>
  <si>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</si>
  <si>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</si>
  <si>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</si>
  <si>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</si>
  <si>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</si>
  <si>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</si>
  <si>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</si>
  <si>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</si>
  <si>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</si>
  <si>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</si>
  <si>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</si>
  <si>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</si>
  <si>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</si>
  <si>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</si>
  <si>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</si>
  <si>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</si>
  <si>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</si>
  <si>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</si>
  <si>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</si>
  <si>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</si>
  <si>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</si>
  <si>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</si>
  <si>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</si>
  <si>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</si>
  <si>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</si>
  <si>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</si>
  <si>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</si>
  <si>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</si>
  <si>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</si>
  <si>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</si>
  <si>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</si>
  <si>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</si>
  <si>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</si>
  <si>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</si>
  <si>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</si>
  <si>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</si>
  <si>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</si>
  <si>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</si>
  <si>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</si>
  <si>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</si>
  <si>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</si>
  <si>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</si>
  <si>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</si>
  <si>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</si>
  <si>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</si>
  <si>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</si>
  <si>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</si>
  <si>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</si>
  <si>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</si>
  <si>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</si>
  <si>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</si>
  <si>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</si>
  <si>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</si>
  <si>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</si>
  <si>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</si>
  <si>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</si>
  <si>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</si>
  <si>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</si>
  <si>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</si>
  <si>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</si>
  <si>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</si>
  <si>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</si>
  <si>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</si>
  <si>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</si>
  <si>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</si>
  <si>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</si>
  <si>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</si>
  <si>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</si>
  <si>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</si>
  <si>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</si>
  <si>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</si>
  <si>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</si>
  <si>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</si>
  <si>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</si>
  <si>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</si>
  <si>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</si>
  <si>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</si>
  <si>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</si>
  <si>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</si>
  <si>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</si>
  <si>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</si>
  <si>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</si>
  <si>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</si>
  <si>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</si>
  <si>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</si>
  <si>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</si>
  <si>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</si>
  <si>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</si>
  <si>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</si>
  <si>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</si>
  <si>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</si>
  <si>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</si>
  <si>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</si>
  <si>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</si>
  <si>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</si>
  <si>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</si>
  <si>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</si>
  <si>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</si>
  <si>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</si>
  <si>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</si>
  <si>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</si>
  <si>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</si>
  <si>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</si>
  <si>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</si>
  <si>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</si>
  <si>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</si>
  <si>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</si>
  <si>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</si>
  <si>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</si>
  <si>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</si>
  <si>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</si>
  <si>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</si>
  <si>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</si>
  <si>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</si>
  <si>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</si>
  <si>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</si>
  <si>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</si>
  <si>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</si>
  <si>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</si>
  <si>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</si>
  <si>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</si>
  <si>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</si>
  <si>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</si>
  <si>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</si>
  <si>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</si>
  <si>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</si>
  <si>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</si>
  <si>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</si>
  <si>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</si>
  <si>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</si>
  <si>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</si>
  <si>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</si>
  <si>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</si>
  <si>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</si>
  <si>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</si>
  <si>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</si>
  <si>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</si>
  <si>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</si>
  <si>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</si>
  <si>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</si>
  <si>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</si>
  <si>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</si>
  <si>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</si>
  <si>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</si>
  <si>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</si>
  <si>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</si>
  <si>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</si>
  <si>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</si>
  <si>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</si>
  <si>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</si>
  <si>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</si>
  <si>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</si>
  <si>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</si>
  <si>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</si>
  <si>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</si>
  <si>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</si>
  <si>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</si>
  <si>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</si>
  <si>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</si>
  <si>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</si>
  <si>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</si>
  <si>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</si>
  <si>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</si>
  <si>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</si>
  <si>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</si>
  <si>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</si>
  <si>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</si>
  <si>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</si>
  <si>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</si>
  <si>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</si>
  <si>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</si>
  <si>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</si>
  <si>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</si>
  <si>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</si>
  <si>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</si>
  <si>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</si>
  <si>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</si>
  <si>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</si>
  <si>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</si>
  <si>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</si>
  <si>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</si>
  <si>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</si>
  <si>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</si>
  <si>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</si>
  <si>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</si>
  <si>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</si>
  <si>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</si>
  <si>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</si>
  <si>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</si>
  <si>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</si>
  <si>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</si>
  <si>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</si>
  <si>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</si>
  <si>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</si>
  <si>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</si>
  <si>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</si>
  <si>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</si>
  <si>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</si>
  <si>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</si>
  <si>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</si>
  <si>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</si>
  <si>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</si>
  <si>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</si>
  <si>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</si>
  <si>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</si>
  <si>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</si>
  <si>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</si>
  <si>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</si>
  <si>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</si>
  <si>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</si>
  <si>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</si>
  <si>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</si>
  <si>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</si>
  <si>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</si>
  <si>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</si>
  <si>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</si>
  <si>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</si>
  <si>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</si>
  <si>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</si>
  <si>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</si>
  <si>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</si>
  <si>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</si>
  <si>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</si>
  <si>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</si>
  <si>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</si>
  <si>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</si>
  <si>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</si>
  <si>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</si>
  <si>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</si>
  <si>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</si>
  <si>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</si>
  <si>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</si>
  <si>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</si>
  <si>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</si>
  <si>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</si>
  <si>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</si>
  <si>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</si>
  <si>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</si>
  <si>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</si>
  <si>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</si>
  <si>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</si>
  <si>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</si>
  <si>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</si>
  <si>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</si>
  <si>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</si>
  <si>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</si>
  <si>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</si>
  <si>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</si>
  <si>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</si>
  <si>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</si>
  <si>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</si>
  <si>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</si>
  <si>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</si>
  <si>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</si>
  <si>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</si>
  <si>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</si>
  <si>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</si>
  <si>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</si>
  <si>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</si>
  <si>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</si>
  <si>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</si>
  <si>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</si>
  <si>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</si>
  <si>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</si>
  <si>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</si>
  <si>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</si>
  <si>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</si>
  <si>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</si>
  <si>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</si>
  <si>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</si>
  <si>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</si>
  <si>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</si>
  <si>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</si>
  <si>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</si>
  <si>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</si>
  <si>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</si>
  <si>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</si>
  <si>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</si>
  <si>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</si>
  <si>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</si>
  <si>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</si>
  <si>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</si>
  <si>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</si>
  <si>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</si>
  <si>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</si>
  <si>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</si>
  <si>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</si>
  <si>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</si>
  <si>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</si>
  <si>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</si>
  <si>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</si>
  <si>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</si>
  <si>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</si>
  <si>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</si>
  <si>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</si>
  <si>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</si>
  <si>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</si>
  <si>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</si>
  <si>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</si>
  <si>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</si>
  <si>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</si>
  <si>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</si>
  <si>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</si>
  <si>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</si>
  <si>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</si>
  <si>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</si>
  <si>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</si>
  <si>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</si>
  <si>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</si>
  <si>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</si>
  <si>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</si>
  <si>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</si>
  <si>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</si>
  <si>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</si>
  <si>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</si>
  <si>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</si>
  <si>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</si>
  <si>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</si>
  <si>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</si>
  <si>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</si>
  <si>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</si>
  <si>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</si>
  <si>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</si>
  <si>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</si>
  <si>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</si>
  <si>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</si>
  <si>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</si>
  <si>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</si>
  <si>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</si>
  <si>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</si>
  <si>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</si>
  <si>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</si>
  <si>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</si>
  <si>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</si>
  <si>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</si>
  <si>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</si>
  <si>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</si>
  <si>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</si>
  <si>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</si>
  <si>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</si>
  <si>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</si>
  <si>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</si>
  <si>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</si>
  <si>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</si>
  <si>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</si>
  <si>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</si>
  <si>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</si>
  <si>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</si>
  <si>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</si>
  <si>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</si>
  <si>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</si>
  <si>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</si>
  <si>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</si>
  <si>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</si>
  <si>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</si>
  <si>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</si>
  <si>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</si>
  <si>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</si>
  <si>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</si>
  <si>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</si>
  <si>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</si>
  <si>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</si>
  <si>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</si>
  <si>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</si>
  <si>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</si>
  <si>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</si>
  <si>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</si>
  <si>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</si>
  <si>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</si>
  <si>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</si>
  <si>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</si>
  <si>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</si>
  <si>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</si>
  <si>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</si>
  <si>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</si>
  <si>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</si>
  <si>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</si>
  <si>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</si>
  <si>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</si>
  <si>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</si>
  <si>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</si>
  <si>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</si>
  <si>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</si>
  <si>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</si>
  <si>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</si>
  <si>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</si>
  <si>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</si>
  <si>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</si>
  <si>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</si>
  <si>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</si>
  <si>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</si>
  <si>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</si>
  <si>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</si>
  <si>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</si>
  <si>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</si>
  <si>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</si>
  <si>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</si>
  <si>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</si>
  <si>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</si>
  <si>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</si>
  <si>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</si>
  <si>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</si>
  <si>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</si>
  <si>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</si>
  <si>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</si>
  <si>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</si>
  <si>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</si>
  <si>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</si>
  <si>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</si>
  <si>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</si>
  <si>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</si>
  <si>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</si>
  <si>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</si>
  <si>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</si>
  <si>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</si>
  <si>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</si>
  <si>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</si>
  <si>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</si>
  <si>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</si>
  <si>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</si>
  <si>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</si>
  <si>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</si>
  <si>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</si>
  <si>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</si>
  <si>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</si>
  <si>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</si>
  <si>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</si>
  <si>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</si>
  <si>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</si>
  <si>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</si>
  <si>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</si>
  <si>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</si>
  <si>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</si>
  <si>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</si>
  <si>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</si>
  <si>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</si>
  <si>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</si>
  <si>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</si>
  <si>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</si>
  <si>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</si>
  <si>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</si>
  <si>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</si>
  <si>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</si>
  <si>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</si>
  <si>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</si>
  <si>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</si>
  <si>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</si>
  <si>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</si>
  <si>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</si>
  <si>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</si>
  <si>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</si>
  <si>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</si>
  <si>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</si>
  <si>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</si>
  <si>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</si>
  <si>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</si>
  <si>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</si>
  <si>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</si>
  <si>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</si>
  <si>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</si>
  <si>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</si>
  <si>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</si>
  <si>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</si>
  <si>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</si>
  <si>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</si>
  <si>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</si>
  <si>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</si>
  <si>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</si>
  <si>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</si>
  <si>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</si>
  <si>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</si>
  <si>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</si>
  <si>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</si>
  <si>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</si>
  <si>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</si>
  <si>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</si>
  <si>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</si>
  <si>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</si>
  <si>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</si>
  <si>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</si>
  <si>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</si>
  <si>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</si>
  <si>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</si>
  <si>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</si>
  <si>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</si>
  <si>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</si>
  <si>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</si>
  <si>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</si>
  <si>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</si>
  <si>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</si>
  <si>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</si>
  <si>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</si>
  <si>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</si>
  <si>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</si>
  <si>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</si>
  <si>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</si>
  <si>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</si>
  <si>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</si>
  <si>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</si>
  <si>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</si>
  <si>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</si>
  <si>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</si>
  <si>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</si>
  <si>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</si>
  <si>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</si>
  <si>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</si>
  <si>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</si>
  <si>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</si>
  <si>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</si>
  <si>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</si>
  <si>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</si>
  <si>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</si>
  <si>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</si>
  <si>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</si>
  <si>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</si>
  <si>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</si>
  <si>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</si>
  <si>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</si>
  <si>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</si>
  <si>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</si>
  <si>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</si>
  <si>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</si>
  <si>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</si>
  <si>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</si>
  <si>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</si>
  <si>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</si>
  <si>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</si>
  <si>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</si>
  <si>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</si>
  <si>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</si>
  <si>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</si>
  <si>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</si>
  <si>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</si>
  <si>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</si>
  <si>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</si>
  <si>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</si>
  <si>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</si>
  <si>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</si>
  <si>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</si>
  <si>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</si>
  <si>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</si>
  <si>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</si>
  <si>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</si>
  <si>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</si>
  <si>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</si>
  <si>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</si>
  <si>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</si>
  <si>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</si>
  <si>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</si>
  <si>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</si>
  <si>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</si>
  <si>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</si>
  <si>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</si>
  <si>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</si>
  <si>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</si>
  <si>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</si>
  <si>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</si>
  <si>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</si>
  <si>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</si>
  <si>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</si>
  <si>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</si>
  <si>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</si>
  <si>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</si>
  <si>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</si>
  <si>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</si>
  <si>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</si>
  <si>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</si>
  <si>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</si>
  <si>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</si>
  <si>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</si>
  <si>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</si>
  <si>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</si>
  <si>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</si>
  <si>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</si>
  <si>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</si>
  <si>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</si>
  <si>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</si>
  <si>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</si>
  <si>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</si>
  <si>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</si>
  <si>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</si>
  <si>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</si>
  <si>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</si>
  <si>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</si>
  <si>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</si>
  <si>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</si>
  <si>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</si>
  <si>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</si>
  <si>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</si>
  <si>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</si>
  <si>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</si>
  <si>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</si>
  <si>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</si>
  <si>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</si>
  <si>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</si>
  <si>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</si>
  <si>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</si>
  <si>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</si>
  <si>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</si>
  <si>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</si>
  <si>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</si>
  <si>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</si>
  <si>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</si>
  <si>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</si>
  <si>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</si>
  <si>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</si>
  <si>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</si>
  <si>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</si>
  <si>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</si>
  <si>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</si>
  <si>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</si>
  <si>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</si>
  <si>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</si>
  <si>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</si>
  <si>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</si>
  <si>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</si>
  <si>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</si>
  <si>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</si>
  <si>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</si>
  <si>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</si>
  <si>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</si>
  <si>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</si>
  <si>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</si>
  <si>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</si>
  <si>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</si>
  <si>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</si>
  <si>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</si>
  <si>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</si>
  <si>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</si>
  <si>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</si>
  <si>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</si>
  <si>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</si>
  <si>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</si>
  <si>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</si>
  <si>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</si>
  <si>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</si>
  <si>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</si>
  <si>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</si>
  <si>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</si>
  <si>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</si>
  <si>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</si>
  <si>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</si>
  <si>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</si>
  <si>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</si>
  <si>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</si>
  <si>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</si>
  <si>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</si>
  <si>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</si>
  <si>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</si>
  <si>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</si>
  <si>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</si>
  <si>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</si>
  <si>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</si>
  <si>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</si>
  <si>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</si>
  <si>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</si>
  <si>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</si>
  <si>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</si>
  <si>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</si>
  <si>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</si>
  <si>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</si>
  <si>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</si>
  <si>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</si>
  <si>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</si>
  <si>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</si>
  <si>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</si>
  <si>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</si>
  <si>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</si>
  <si>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</si>
  <si>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</si>
  <si>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</si>
  <si>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</si>
  <si>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</si>
  <si>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</si>
  <si>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</si>
  <si>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</si>
  <si>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</si>
  <si>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</si>
  <si>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</si>
  <si>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</si>
  <si>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</si>
  <si>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</si>
  <si>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</si>
  <si>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</si>
  <si>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</si>
  <si>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</si>
  <si>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</si>
  <si>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</si>
  <si>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</si>
  <si>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</si>
  <si>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</si>
  <si>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</si>
  <si>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</si>
  <si>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</si>
  <si>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</si>
  <si>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</si>
  <si>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</si>
  <si>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</si>
  <si>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</si>
  <si>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</si>
  <si>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</si>
  <si>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</si>
  <si>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</si>
  <si>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</si>
  <si>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</si>
  <si>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</si>
  <si>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</si>
  <si>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</si>
  <si>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</si>
  <si>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</si>
  <si>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</si>
  <si>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</si>
  <si>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</si>
  <si>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</si>
  <si>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</si>
  <si>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</si>
  <si>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</si>
  <si>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</si>
  <si>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</si>
  <si>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</si>
  <si>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</si>
  <si>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</si>
  <si>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</si>
  <si>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</si>
  <si>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</si>
  <si>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</si>
  <si>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</si>
  <si>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</si>
  <si>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</si>
  <si>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</si>
  <si>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</si>
  <si>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</si>
  <si>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</si>
  <si>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</si>
  <si>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</si>
  <si>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</si>
  <si>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</si>
  <si>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</si>
  <si>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</si>
  <si>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</si>
  <si>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</si>
  <si>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</si>
  <si>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</si>
  <si>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</si>
  <si>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</si>
  <si>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</si>
  <si>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</si>
  <si>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</si>
  <si>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</si>
  <si>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</si>
  <si>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</si>
  <si>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</si>
  <si>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</si>
  <si>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</si>
  <si>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</si>
  <si>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</si>
  <si>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</si>
  <si>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</si>
  <si>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</si>
  <si>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</si>
  <si>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</si>
  <si>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</si>
  <si>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</si>
  <si>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</si>
  <si>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</si>
  <si>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</si>
  <si>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</si>
  <si>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</si>
  <si>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</si>
  <si>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</si>
  <si>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</si>
  <si>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</si>
  <si>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</si>
  <si>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</si>
  <si>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</si>
  <si>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</si>
  <si>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</si>
  <si>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</si>
  <si>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</si>
  <si>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</si>
  <si>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</si>
  <si>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</si>
  <si>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</si>
  <si>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</si>
  <si>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</si>
  <si>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</si>
  <si>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</si>
  <si>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</si>
  <si>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</si>
  <si>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</si>
  <si>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</si>
  <si>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</si>
  <si>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</si>
  <si>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</si>
  <si>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</si>
  <si>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</si>
  <si>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</si>
  <si>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</si>
  <si>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</si>
  <si>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</si>
  <si>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</si>
  <si>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</si>
  <si>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</si>
  <si>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</si>
  <si>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</si>
  <si>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</si>
  <si>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</si>
  <si>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</si>
  <si>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</si>
  <si>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</si>
  <si>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</si>
  <si>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</si>
  <si>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</si>
  <si>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</si>
  <si>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</si>
  <si>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</si>
  <si>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</si>
  <si>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</si>
  <si>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</si>
  <si>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</si>
  <si>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</si>
  <si>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</si>
  <si>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</si>
  <si>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</si>
  <si>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</si>
  <si>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</si>
  <si>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</si>
  <si>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</si>
  <si>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</si>
  <si>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</si>
  <si>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</si>
  <si>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</si>
  <si>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</si>
  <si>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</si>
  <si>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</si>
  <si>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</si>
  <si>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</si>
  <si>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</si>
  <si>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</si>
  <si>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</si>
  <si>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</si>
  <si>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</si>
  <si>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</si>
  <si>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</si>
  <si>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</si>
  <si>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</si>
  <si>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</si>
  <si>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</si>
  <si>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</si>
  <si>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</si>
  <si>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</si>
  <si>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</si>
  <si>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</si>
  <si>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</si>
  <si>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</si>
  <si>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</si>
  <si>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</si>
  <si>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</si>
  <si>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</si>
  <si>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</si>
  <si>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</si>
  <si>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</si>
  <si>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</si>
  <si>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</si>
  <si>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</si>
  <si>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</si>
  <si>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</si>
  <si>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</si>
  <si>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</si>
  <si>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</si>
  <si>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</si>
  <si>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</si>
  <si>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</si>
  <si>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</si>
  <si>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</si>
  <si>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</si>
  <si>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</si>
  <si>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</si>
  <si>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</si>
  <si>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</si>
  <si>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</si>
  <si>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</si>
  <si>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</si>
  <si>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</si>
  <si>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</si>
  <si>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</si>
  <si>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</si>
  <si>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</si>
  <si>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</si>
  <si>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</si>
  <si>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</si>
  <si>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</si>
  <si>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</si>
  <si>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</si>
  <si>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</si>
  <si>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</si>
  <si>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</si>
  <si>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</si>
  <si>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</si>
  <si>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</si>
  <si>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</si>
  <si>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</si>
  <si>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</si>
  <si>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</si>
  <si>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</si>
  <si>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</si>
  <si>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</si>
  <si>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</si>
  <si>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</si>
  <si>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</si>
  <si>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</si>
  <si>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</si>
  <si>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</si>
  <si>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</si>
  <si>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</si>
  <si>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</si>
  <si>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</si>
  <si>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</si>
  <si>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</si>
  <si>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</si>
  <si>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</si>
  <si>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</si>
  <si>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</si>
  <si>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</si>
  <si>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</si>
  <si>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</si>
  <si>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</si>
  <si>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</si>
  <si>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</si>
  <si>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</si>
  <si>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</si>
  <si>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</si>
  <si>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</si>
  <si>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</si>
  <si>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</si>
  <si>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</si>
  <si>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</si>
  <si>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</si>
  <si>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</si>
  <si>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</si>
  <si>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</si>
  <si>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</si>
  <si>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</si>
  <si>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</si>
  <si>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</si>
  <si>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</si>
  <si>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</si>
  <si>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</si>
  <si>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</si>
  <si>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</si>
  <si>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</si>
  <si>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</si>
  <si>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</si>
  <si>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</si>
  <si>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</si>
  <si>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</si>
  <si>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</si>
  <si>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</si>
  <si>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</si>
  <si>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</si>
  <si>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</si>
  <si>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</si>
  <si>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</si>
  <si>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</si>
  <si>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</si>
  <si>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</si>
  <si>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</si>
  <si>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</si>
  <si>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</si>
  <si>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</si>
  <si>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</si>
  <si>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</si>
  <si>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</si>
  <si>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</si>
  <si>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</si>
  <si>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</si>
  <si>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</si>
  <si>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</si>
  <si>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</si>
  <si>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</si>
  <si>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</si>
  <si>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</si>
  <si>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</si>
  <si>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</si>
  <si>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</si>
  <si>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</si>
  <si>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</si>
  <si>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</si>
  <si>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</si>
  <si>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</si>
  <si>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</si>
  <si>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</si>
  <si>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</si>
  <si>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</si>
  <si>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</si>
  <si>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</si>
  <si>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</si>
  <si>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</si>
  <si>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</si>
  <si>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</si>
  <si>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</si>
  <si>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</si>
  <si>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</si>
  <si>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</si>
  <si>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</si>
  <si>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</si>
  <si>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</si>
  <si>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</si>
  <si>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</si>
  <si>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</si>
  <si>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</si>
  <si>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</si>
  <si>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</si>
  <si>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</si>
  <si>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</si>
  <si>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</si>
  <si>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</si>
  <si>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</si>
  <si>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</si>
  <si>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</si>
  <si>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</si>
  <si>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</si>
  <si>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</si>
  <si>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</si>
  <si>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</si>
  <si>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</si>
  <si>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</si>
  <si>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</si>
  <si>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</si>
  <si>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</si>
  <si>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</si>
  <si>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</si>
  <si>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</si>
  <si>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</si>
  <si>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</si>
  <si>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</si>
  <si>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</si>
  <si>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</si>
  <si>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</si>
  <si>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</si>
  <si>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</si>
  <si>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</si>
  <si>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</si>
  <si>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</si>
  <si>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</si>
  <si>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</si>
  <si>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</si>
  <si>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</si>
  <si>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</si>
  <si>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</si>
  <si>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</si>
  <si>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</si>
  <si>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</si>
  <si>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</si>
  <si>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</si>
  <si>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</si>
  <si>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</si>
  <si>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</si>
  <si>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</si>
  <si>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</si>
  <si>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</si>
  <si>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</si>
  <si>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</si>
  <si>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</si>
  <si>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</si>
  <si>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</si>
  <si>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</si>
  <si>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</si>
  <si>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</si>
  <si>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</si>
  <si>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</si>
  <si>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</si>
  <si>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</si>
  <si>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</si>
  <si>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</si>
  <si>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</si>
  <si>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</si>
  <si>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</si>
  <si>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</si>
  <si>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</si>
  <si>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</si>
  <si>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</si>
  <si>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</si>
  <si>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</si>
  <si>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</si>
  <si>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</si>
  <si>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</si>
  <si>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</si>
  <si>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</si>
  <si>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</si>
  <si>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</si>
  <si>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</si>
  <si>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</si>
  <si>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</si>
  <si>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</si>
  <si>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</si>
  <si>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</si>
  <si>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</si>
  <si>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</si>
  <si>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</si>
  <si>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</si>
  <si>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</si>
  <si>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</si>
  <si>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</si>
  <si>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</si>
  <si>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</si>
  <si>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</si>
  <si>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</si>
  <si>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</si>
  <si>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</si>
  <si>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</si>
  <si>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</si>
  <si>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</si>
  <si>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</si>
  <si>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</si>
  <si>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</si>
  <si>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</si>
  <si>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</si>
  <si>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</si>
  <si>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</si>
  <si>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</si>
  <si>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</si>
  <si>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</si>
  <si>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</si>
  <si>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</si>
  <si>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</si>
  <si>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</si>
  <si>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</si>
  <si>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</si>
  <si>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</si>
  <si>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</si>
  <si>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</si>
  <si>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</si>
  <si>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</si>
  <si>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</si>
  <si>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</si>
  <si>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</si>
  <si>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</si>
  <si>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</si>
  <si>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</si>
  <si>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</si>
  <si>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</si>
  <si>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</si>
  <si>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</si>
  <si>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</si>
  <si>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</si>
  <si>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</si>
  <si>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</si>
  <si>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</si>
  <si>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</si>
  <si>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</si>
  <si>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</si>
  <si>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</si>
  <si>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</si>
  <si>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</si>
  <si>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</si>
  <si>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</si>
  <si>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</si>
  <si>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</si>
  <si>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</si>
  <si>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</si>
  <si>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</si>
  <si>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</si>
  <si>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</si>
  <si>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</si>
  <si>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</si>
  <si>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</si>
  <si>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</si>
  <si>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</si>
  <si>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</si>
  <si>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</si>
  <si>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</si>
  <si>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</si>
  <si>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</si>
  <si>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</si>
  <si>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</si>
  <si>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</si>
  <si>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</si>
  <si>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</si>
  <si>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</si>
  <si>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</si>
  <si>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</si>
  <si>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</si>
  <si>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</si>
  <si>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</si>
  <si>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</si>
  <si>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</si>
  <si>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</si>
  <si>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</si>
  <si>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</si>
  <si>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</si>
  <si>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</si>
  <si>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</si>
  <si>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</si>
  <si>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</si>
  <si>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</si>
  <si>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</si>
  <si>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</si>
  <si>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</si>
  <si>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</si>
  <si>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</si>
  <si>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</si>
  <si>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</si>
  <si>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</si>
  <si>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</si>
  <si>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</si>
  <si>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</si>
  <si>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</si>
  <si>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</si>
  <si>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</si>
  <si>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</si>
  <si>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</si>
  <si>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</si>
  <si>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</si>
  <si>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</si>
  <si>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</si>
  <si>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</si>
  <si>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</si>
  <si>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</si>
  <si>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</si>
  <si>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</si>
  <si>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</si>
  <si>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</si>
  <si>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</si>
  <si>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</si>
  <si>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</si>
  <si>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</si>
  <si>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</si>
  <si>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</si>
  <si>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</si>
  <si>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</si>
  <si>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</si>
  <si>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</si>
  <si>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</si>
  <si>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</si>
  <si>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</si>
  <si>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</si>
  <si>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</si>
  <si>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</si>
  <si>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</si>
  <si>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</si>
  <si>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</si>
  <si>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</si>
  <si>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</si>
  <si>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</si>
  <si>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</si>
  <si>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</si>
  <si>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</si>
  <si>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</si>
  <si>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</si>
  <si>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</si>
  <si>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</si>
  <si>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</si>
  <si>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</si>
  <si>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</si>
  <si>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</si>
  <si>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</si>
  <si>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</si>
  <si>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</si>
  <si>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</si>
  <si>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</si>
  <si>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</si>
  <si>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</si>
  <si>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</si>
  <si>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</si>
  <si>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</si>
  <si>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</si>
  <si>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</si>
  <si>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</si>
  <si>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</si>
  <si>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</si>
  <si>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</si>
  <si>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</si>
  <si>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</si>
  <si>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</si>
  <si>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</si>
  <si>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</si>
  <si>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</si>
  <si>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</si>
  <si>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</si>
  <si>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</si>
  <si>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</si>
  <si>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</si>
  <si>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</si>
  <si>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</si>
  <si>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</si>
  <si>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</si>
  <si>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</si>
  <si>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</si>
  <si>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</si>
  <si>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</si>
  <si>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</si>
  <si>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</si>
  <si>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</si>
  <si>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</si>
  <si>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</si>
  <si>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</si>
  <si>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</si>
  <si>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</si>
  <si>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</si>
  <si>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</si>
  <si>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</si>
  <si>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</si>
  <si>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</si>
  <si>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</si>
  <si>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</si>
  <si>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</si>
  <si>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</si>
  <si>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</si>
  <si>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</si>
  <si>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</si>
  <si>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</si>
  <si>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</si>
  <si>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</si>
  <si>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</si>
  <si>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</si>
  <si>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</si>
  <si>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</si>
  <si>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</si>
  <si>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</si>
  <si>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</si>
  <si>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</si>
  <si>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</si>
  <si>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</si>
  <si>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</si>
  <si>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</si>
  <si>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</si>
  <si>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</si>
  <si>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</si>
  <si>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</si>
  <si>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</si>
  <si>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</si>
  <si>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</si>
  <si>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</si>
  <si>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</si>
  <si>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</si>
  <si>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</si>
  <si>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</si>
  <si>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</si>
  <si>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</si>
  <si>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</si>
  <si>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</si>
  <si>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</si>
  <si>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</si>
  <si>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</si>
  <si>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</si>
  <si>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</si>
  <si>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</si>
  <si>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</si>
  <si>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</si>
  <si>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</si>
  <si>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</si>
  <si>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</si>
  <si>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</si>
  <si>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</si>
  <si>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</si>
  <si>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</si>
  <si>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</si>
  <si>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</si>
  <si>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</si>
  <si>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</si>
  <si>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</si>
  <si>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</si>
  <si>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</si>
  <si>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</si>
  <si>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</si>
  <si>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</si>
  <si>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</si>
  <si>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</si>
  <si>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</si>
  <si>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</si>
  <si>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</si>
  <si>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</si>
  <si>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</si>
  <si>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</si>
  <si>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</si>
  <si>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</si>
  <si>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</si>
  <si>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</si>
  <si>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</si>
  <si>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</si>
  <si>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</si>
  <si>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</si>
  <si>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</si>
  <si>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</si>
  <si>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</si>
  <si>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</si>
  <si>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</si>
  <si>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</si>
  <si>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</si>
  <si>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</si>
  <si>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</si>
  <si>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</si>
  <si>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</si>
  <si>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</si>
  <si>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</si>
  <si>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</si>
  <si>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</si>
  <si>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</si>
  <si>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</si>
  <si>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</si>
  <si>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</si>
  <si>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</si>
  <si>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</si>
  <si>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</si>
  <si>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</si>
  <si>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</si>
  <si>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</si>
  <si>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</si>
  <si>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</si>
  <si>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</si>
  <si>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</si>
  <si>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</si>
  <si>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</si>
  <si>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</si>
  <si>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</si>
  <si>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</si>
  <si>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</si>
  <si>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</si>
  <si>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</si>
  <si>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</si>
  <si>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</si>
  <si>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</si>
  <si>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</si>
  <si>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</si>
  <si>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</si>
  <si>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</si>
  <si>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</si>
  <si>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</si>
  <si>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</si>
  <si>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</si>
  <si>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</si>
  <si>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</si>
  <si>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</si>
  <si>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</si>
  <si>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</si>
  <si>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</si>
  <si>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</si>
  <si>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</si>
  <si>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</si>
  <si>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</si>
  <si>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</si>
  <si>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</si>
  <si>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</si>
  <si>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</si>
  <si>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</si>
  <si>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</si>
  <si>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</si>
  <si>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</si>
  <si>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</si>
  <si>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</si>
  <si>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</si>
  <si>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</si>
  <si>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</si>
  <si>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</si>
  <si>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</si>
  <si>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</si>
  <si>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</si>
  <si>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</si>
  <si>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</si>
  <si>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</si>
  <si>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</si>
  <si>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</si>
  <si>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</si>
  <si>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</si>
  <si>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</si>
  <si>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</si>
  <si>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</si>
  <si>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</si>
  <si>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</si>
  <si>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</si>
  <si>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</si>
  <si>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</si>
  <si>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</si>
  <si>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</si>
  <si>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</si>
  <si>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</si>
  <si>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</si>
  <si>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</si>
  <si>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</si>
  <si>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</si>
  <si>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</si>
  <si>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</si>
  <si>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</si>
  <si>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</si>
  <si>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</si>
  <si>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</si>
  <si>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</si>
  <si>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</si>
  <si>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</si>
  <si>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</si>
  <si>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</si>
  <si>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</si>
  <si>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</si>
  <si>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</si>
  <si>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</si>
  <si>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</si>
  <si>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</si>
  <si>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</si>
  <si>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</si>
  <si>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</si>
  <si>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</si>
  <si>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</si>
  <si>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</si>
  <si>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</si>
  <si>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</si>
  <si>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</si>
  <si>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</si>
  <si>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</si>
  <si>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</si>
  <si>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</si>
  <si>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</si>
  <si>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</si>
  <si>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</si>
  <si>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</si>
  <si>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</si>
  <si>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</si>
  <si>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</si>
  <si>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</si>
  <si>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</si>
  <si>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</si>
  <si>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</si>
  <si>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</si>
  <si>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</si>
  <si>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</si>
  <si>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</si>
  <si>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</si>
  <si>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</si>
  <si>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</si>
  <si>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</si>
  <si>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</si>
  <si>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</si>
  <si>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</si>
  <si>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</si>
  <si>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</si>
  <si>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</si>
  <si>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</si>
  <si>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</si>
  <si>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</si>
  <si>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</si>
  <si>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</si>
  <si>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</si>
  <si>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</si>
  <si>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</si>
  <si>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</si>
  <si>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</si>
  <si>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</si>
  <si>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</si>
  <si>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</si>
  <si>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</si>
  <si>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</si>
  <si>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</si>
  <si>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</si>
  <si>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</si>
  <si>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</si>
  <si>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</si>
  <si>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</si>
  <si>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</si>
  <si>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</si>
  <si>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</si>
  <si>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</si>
  <si>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</si>
  <si>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</si>
  <si>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</si>
  <si>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</si>
  <si>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</si>
  <si>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</si>
  <si>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</si>
  <si>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</si>
  <si>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</si>
  <si>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</si>
  <si>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</si>
  <si>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</si>
  <si>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</si>
  <si>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</si>
  <si>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</si>
  <si>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</si>
  <si>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</si>
  <si>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</si>
  <si>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</si>
  <si>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</si>
  <si>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</si>
  <si>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</si>
  <si>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</si>
  <si>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</si>
  <si>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</si>
  <si>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</si>
  <si>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</si>
  <si>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</si>
  <si>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</si>
  <si>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</si>
  <si>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</si>
  <si>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</si>
  <si>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</si>
  <si>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</si>
  <si>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</si>
  <si>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</si>
  <si>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</si>
  <si>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</si>
  <si>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</si>
  <si>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</si>
  <si>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</si>
  <si>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</si>
  <si>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</si>
  <si>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</si>
  <si>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</si>
  <si>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</si>
  <si>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</si>
  <si>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</si>
  <si>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</si>
  <si>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</si>
  <si>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</si>
  <si>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</si>
  <si>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</si>
  <si>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</si>
  <si>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</si>
  <si>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</si>
  <si>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</si>
  <si>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</si>
  <si>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</si>
  <si>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</si>
  <si>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</si>
  <si>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</si>
  <si>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</si>
  <si>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</si>
  <si>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</si>
  <si>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</si>
  <si>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</si>
  <si>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</si>
  <si>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</si>
  <si>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</si>
  <si>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</si>
  <si>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</si>
  <si>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</si>
  <si>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</si>
  <si>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</si>
  <si>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</si>
  <si>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</si>
  <si>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</si>
  <si>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</si>
  <si>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</si>
  <si>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</si>
  <si>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</si>
  <si>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</si>
  <si>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</si>
  <si>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</si>
  <si>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</si>
  <si>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</si>
  <si>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</si>
  <si>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</si>
  <si>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</si>
  <si>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</si>
  <si>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</si>
  <si>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</si>
  <si>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</si>
  <si>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</si>
  <si>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</si>
  <si>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</si>
  <si>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</si>
  <si>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</si>
  <si>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</si>
  <si>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</si>
  <si>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</si>
  <si>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</si>
  <si>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</si>
  <si>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</si>
  <si>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</si>
  <si>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</si>
  <si>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</si>
  <si>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</si>
  <si>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</si>
  <si>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</si>
  <si>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</si>
  <si>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</si>
  <si>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</si>
  <si>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</si>
  <si>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</si>
  <si>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</si>
  <si>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</si>
  <si>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</si>
  <si>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</si>
  <si>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</si>
  <si>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</si>
  <si>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</si>
  <si>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</si>
  <si>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</si>
  <si>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</si>
  <si>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</si>
  <si>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</si>
  <si>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</si>
  <si>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</si>
  <si>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</si>
  <si>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</si>
  <si>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</si>
  <si>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</si>
  <si>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</si>
  <si>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</si>
  <si>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</si>
  <si>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</si>
  <si>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</si>
  <si>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</si>
  <si>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</si>
  <si>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</si>
  <si>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</si>
  <si>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</si>
  <si>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</si>
  <si>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</si>
  <si>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</si>
  <si>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</si>
  <si>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</si>
  <si>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</si>
  <si>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</si>
  <si>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</si>
  <si>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</si>
  <si>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</si>
  <si>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</si>
  <si>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</si>
  <si>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</si>
  <si>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</si>
  <si>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</si>
  <si>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</si>
  <si>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</si>
  <si>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</si>
  <si>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</si>
  <si>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</si>
  <si>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</si>
  <si>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</si>
  <si>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</si>
  <si>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</si>
  <si>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</si>
  <si>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</si>
  <si>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</si>
  <si>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</si>
  <si>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</si>
  <si>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</si>
  <si>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</si>
  <si>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</si>
  <si>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</si>
  <si>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</si>
  <si>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</si>
  <si>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</si>
  <si>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</si>
  <si>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</si>
  <si>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</si>
  <si>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</si>
  <si>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</si>
  <si>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</si>
  <si>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</si>
  <si>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</si>
  <si>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</si>
  <si>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</si>
  <si>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</si>
  <si>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</si>
  <si>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</si>
  <si>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</si>
  <si>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</si>
  <si>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</si>
  <si>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</si>
  <si>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</si>
  <si>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</si>
  <si>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</si>
  <si>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</si>
  <si>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</si>
  <si>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</si>
  <si>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</si>
  <si>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</si>
  <si>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</si>
  <si>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</si>
  <si>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</si>
  <si>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</si>
  <si>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</si>
  <si>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</si>
  <si>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</si>
  <si>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</si>
  <si>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</si>
  <si>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</si>
  <si>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</si>
  <si>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</si>
  <si>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</si>
  <si>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</si>
  <si>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</si>
  <si>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</si>
  <si>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</si>
  <si>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</si>
  <si>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</si>
  <si>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</si>
  <si>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</si>
  <si>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</si>
  <si>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</si>
  <si>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</si>
  <si>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</si>
  <si>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</si>
  <si>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</si>
  <si>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</si>
  <si>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</si>
  <si>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</si>
  <si>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</si>
  <si>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</si>
  <si>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</si>
  <si>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</si>
  <si>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</si>
  <si>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</si>
  <si>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</si>
  <si>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</si>
  <si>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</si>
  <si>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</si>
  <si>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</si>
  <si>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</si>
  <si>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</si>
  <si>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</si>
  <si>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</si>
  <si>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</si>
  <si>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</si>
  <si>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</si>
  <si>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</si>
  <si>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</si>
  <si>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</si>
  <si>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</si>
  <si>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</si>
  <si>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</si>
  <si>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</si>
  <si>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</si>
  <si>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</si>
  <si>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</si>
  <si>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</si>
  <si>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</si>
  <si>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</si>
  <si>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</si>
  <si>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</si>
  <si>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</si>
  <si>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</si>
  <si>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</si>
  <si>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</si>
  <si>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</si>
  <si>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</si>
  <si>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</si>
  <si>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</si>
  <si>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</si>
  <si>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</si>
  <si>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</si>
  <si>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</si>
  <si>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</si>
  <si>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</si>
  <si>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</si>
  <si>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</si>
  <si>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</si>
  <si>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</si>
  <si>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</si>
  <si>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</si>
  <si>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</si>
  <si>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</si>
  <si>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</si>
  <si>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</si>
  <si>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</si>
  <si>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</si>
  <si>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</si>
  <si>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</si>
  <si>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</si>
  <si>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</si>
  <si>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</si>
  <si>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</si>
  <si>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</si>
  <si>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</si>
  <si>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</si>
  <si>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</si>
  <si>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</si>
  <si>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</si>
  <si>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</si>
  <si>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</si>
  <si>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</si>
  <si>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</si>
  <si>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</si>
  <si>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</si>
  <si>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</si>
  <si>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</si>
  <si>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</si>
  <si>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</si>
  <si>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</si>
  <si>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</si>
  <si>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</si>
  <si>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</si>
  <si>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</si>
  <si>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</si>
  <si>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</si>
  <si>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</si>
  <si>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</si>
  <si>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</si>
  <si>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</si>
  <si>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</si>
  <si>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</si>
  <si>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</si>
  <si>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</si>
  <si>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</si>
  <si>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</si>
  <si>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</si>
  <si>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</si>
  <si>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</si>
  <si>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</si>
  <si>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</si>
  <si>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</si>
  <si>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</si>
  <si>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</si>
  <si>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</si>
  <si>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</si>
  <si>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</si>
  <si>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</si>
  <si>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</si>
  <si>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</si>
  <si>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</si>
  <si>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</si>
  <si>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</si>
  <si>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</si>
  <si>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</si>
  <si>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</si>
  <si>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</si>
  <si>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</si>
  <si>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</si>
  <si>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</si>
  <si>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</si>
  <si>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</si>
  <si>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</si>
  <si>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</si>
  <si>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</si>
  <si>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</si>
  <si>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</si>
  <si>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</si>
  <si>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</si>
  <si>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</si>
  <si>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</si>
  <si>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</si>
  <si>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</si>
  <si>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</si>
  <si>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</si>
  <si>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</si>
  <si>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</si>
  <si>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</si>
  <si>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</si>
  <si>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</si>
  <si>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</si>
  <si>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</si>
  <si>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</si>
  <si>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</si>
  <si>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</si>
  <si>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</si>
  <si>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</si>
  <si>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</si>
  <si>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</si>
  <si>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</si>
  <si>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</si>
  <si>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</si>
  <si>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</si>
  <si>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</si>
  <si>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</si>
  <si>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</si>
  <si>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</si>
  <si>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</si>
  <si>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</si>
  <si>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</si>
  <si>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</si>
  <si>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</si>
  <si>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</si>
  <si>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</si>
  <si>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</si>
  <si>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</si>
  <si>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</si>
  <si>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</si>
  <si>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</si>
  <si>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</si>
  <si>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</si>
  <si>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</si>
  <si>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</si>
  <si>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</si>
  <si>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</si>
  <si>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</si>
  <si>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</si>
  <si>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</si>
  <si>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</si>
  <si>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</si>
  <si>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</si>
  <si>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</si>
  <si>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</si>
  <si>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</si>
  <si>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</si>
  <si>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</si>
  <si>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</si>
  <si>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</si>
  <si>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</si>
  <si>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</si>
  <si>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</si>
  <si>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</si>
  <si>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</si>
  <si>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</si>
  <si>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</si>
  <si>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</si>
  <si>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</si>
  <si>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</si>
  <si>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</si>
  <si>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</si>
  <si>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</si>
  <si>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</si>
  <si>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</si>
  <si>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</si>
  <si>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</si>
  <si>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</si>
  <si>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</si>
  <si>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</si>
  <si>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</si>
  <si>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</si>
  <si>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</si>
  <si>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</si>
  <si>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</si>
  <si>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</si>
  <si>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</si>
  <si>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</si>
  <si>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</si>
  <si>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</si>
  <si>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</si>
  <si>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</si>
  <si>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</si>
  <si>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</si>
  <si>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</si>
  <si>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</si>
  <si>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</si>
  <si>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</si>
  <si>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</si>
  <si>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</si>
  <si>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</si>
  <si>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</si>
  <si>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</si>
  <si>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</si>
  <si>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</si>
  <si>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</si>
  <si>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</si>
  <si>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</si>
  <si>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</si>
  <si>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</si>
  <si>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</si>
  <si>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</si>
  <si>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</si>
  <si>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</si>
  <si>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</si>
  <si>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</si>
  <si>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</si>
  <si>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</si>
  <si>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</si>
  <si>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</si>
  <si>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</si>
  <si>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</si>
  <si>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</si>
  <si>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</si>
  <si>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</si>
  <si>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</si>
  <si>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</si>
  <si>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</si>
  <si>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</si>
  <si>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</si>
  <si>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</si>
  <si>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</si>
  <si>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</si>
  <si>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</si>
  <si>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</si>
  <si>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</si>
  <si>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</si>
  <si>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</si>
  <si>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</si>
  <si>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</si>
  <si>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</si>
  <si>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</si>
  <si>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</si>
  <si>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</si>
  <si>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</si>
  <si>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</si>
  <si>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</si>
  <si>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</si>
  <si>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</si>
  <si>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</si>
  <si>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</si>
  <si>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</si>
  <si>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</si>
  <si>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</si>
  <si>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</si>
  <si>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</si>
  <si>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</si>
  <si>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</si>
  <si>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</si>
  <si>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</si>
  <si>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</si>
  <si>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</si>
  <si>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</si>
  <si>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</si>
  <si>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</si>
  <si>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</si>
  <si>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</si>
  <si>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</si>
  <si>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</si>
  <si>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</si>
  <si>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</si>
  <si>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</si>
  <si>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</si>
  <si>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</si>
  <si>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</si>
  <si>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</si>
  <si>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</si>
  <si>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</si>
  <si>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</si>
  <si>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</si>
  <si>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</si>
  <si>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</si>
  <si>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</si>
  <si>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</si>
  <si>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</si>
  <si>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</si>
  <si>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</si>
  <si>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</si>
  <si>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</si>
  <si>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</si>
  <si>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</si>
  <si>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</si>
  <si>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</si>
  <si>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</si>
  <si>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</si>
  <si>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</si>
  <si>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</si>
  <si>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</si>
  <si>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</si>
  <si>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</si>
  <si>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</si>
  <si>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</si>
  <si>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</si>
  <si>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</si>
  <si>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</si>
  <si>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</si>
  <si>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</si>
  <si>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</si>
  <si>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</si>
  <si>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</si>
  <si>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</si>
  <si>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</si>
  <si>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</si>
  <si>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</si>
  <si>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</si>
  <si>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</si>
  <si>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</si>
  <si>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</si>
  <si>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</si>
  <si>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</si>
  <si>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</si>
  <si>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</si>
  <si>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</si>
  <si>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</si>
  <si>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</si>
  <si>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</si>
  <si>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</si>
  <si>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</si>
  <si>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</si>
  <si>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</si>
  <si>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</si>
  <si>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</si>
  <si>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</si>
  <si>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</si>
  <si>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</si>
  <si>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</si>
  <si>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</si>
  <si>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</si>
  <si>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</si>
  <si>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</si>
  <si>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</si>
  <si>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</si>
  <si>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</si>
  <si>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</si>
  <si>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</si>
  <si>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</si>
  <si>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</si>
  <si>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</si>
  <si>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</si>
  <si>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</si>
  <si>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</si>
  <si>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</si>
  <si>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</si>
  <si>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</si>
  <si>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</si>
  <si>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</si>
  <si>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</si>
  <si>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</si>
  <si>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</si>
  <si>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</si>
  <si>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</si>
  <si>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</si>
  <si>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</si>
  <si>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</si>
  <si>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</si>
  <si>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</si>
  <si>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</si>
  <si>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</si>
  <si>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</si>
  <si>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</si>
  <si>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</si>
  <si>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</si>
  <si>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</si>
  <si>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</si>
  <si>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</si>
  <si>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</si>
  <si>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</si>
  <si>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</si>
  <si>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</si>
  <si>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</si>
  <si>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</si>
  <si>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</si>
  <si>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</si>
  <si>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</si>
  <si>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</si>
  <si>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</si>
  <si>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</si>
  <si>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</si>
  <si>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</si>
  <si>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</si>
  <si>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</si>
  <si>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</si>
  <si>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</si>
  <si>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</si>
  <si>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</si>
  <si>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</si>
  <si>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</si>
  <si>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</si>
  <si>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</si>
  <si>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</si>
  <si>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</si>
  <si>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</si>
  <si>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</si>
  <si>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</si>
  <si>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</si>
  <si>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</si>
  <si>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</si>
  <si>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</si>
  <si>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</si>
  <si>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</si>
  <si>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</si>
  <si>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</si>
  <si>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</si>
  <si>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</si>
  <si>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</si>
  <si>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</si>
  <si>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</si>
  <si>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</si>
  <si>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</si>
  <si>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</si>
  <si>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</si>
  <si>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</si>
  <si>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</si>
  <si>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</si>
  <si>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</si>
  <si>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</si>
  <si>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</si>
  <si>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</si>
  <si>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</si>
  <si>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</si>
  <si>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</si>
  <si>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</si>
  <si>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</si>
  <si>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</si>
  <si>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</si>
  <si>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</si>
  <si>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</si>
  <si>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</si>
  <si>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</si>
  <si>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</si>
  <si>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</si>
  <si>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</si>
  <si>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</si>
  <si>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</si>
  <si>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</si>
  <si>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</si>
  <si>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</si>
  <si>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</si>
  <si>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</si>
  <si>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</si>
  <si>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</si>
  <si>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</si>
  <si>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</si>
  <si>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</si>
  <si>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</si>
  <si>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</si>
  <si>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</si>
  <si>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</si>
  <si>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</si>
  <si>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</si>
  <si>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</si>
  <si>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</si>
  <si>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</si>
  <si>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</si>
  <si>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</si>
  <si>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</si>
  <si>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</si>
  <si>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</si>
  <si>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</si>
  <si>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</si>
  <si>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</si>
  <si>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</si>
  <si>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</si>
  <si>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</si>
  <si>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</si>
  <si>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</si>
  <si>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</si>
  <si>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</si>
  <si>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</si>
  <si>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</si>
  <si>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</si>
  <si>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</si>
  <si>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</si>
  <si>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</si>
  <si>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</si>
  <si>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</si>
  <si>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</si>
  <si>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</si>
  <si>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</si>
  <si>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</si>
  <si>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</si>
  <si>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</si>
  <si>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</si>
  <si>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</si>
  <si>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</si>
  <si>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</si>
  <si>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</si>
  <si>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</si>
  <si>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</si>
  <si>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</si>
  <si>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</si>
  <si>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</si>
  <si>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</si>
  <si>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</si>
  <si>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</si>
  <si>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</si>
  <si>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</si>
  <si>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</si>
  <si>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</si>
  <si>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</si>
  <si>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</si>
  <si>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</si>
  <si>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</si>
  <si>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</si>
  <si>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</si>
  <si>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</si>
  <si>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</si>
  <si>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</si>
  <si>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</si>
  <si>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</si>
  <si>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</si>
  <si>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</si>
  <si>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</si>
  <si>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</si>
  <si>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</si>
  <si>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</si>
  <si>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</si>
  <si>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</si>
  <si>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</si>
  <si>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</si>
  <si>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</si>
  <si>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</si>
  <si>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</si>
  <si>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</si>
  <si>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</si>
  <si>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</si>
  <si>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</si>
  <si>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</si>
  <si>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</si>
  <si>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</si>
  <si>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</si>
  <si>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</si>
  <si>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</si>
  <si>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</si>
  <si>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</si>
  <si>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</si>
  <si>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</si>
  <si>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</si>
  <si>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</si>
  <si>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</si>
  <si>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</si>
  <si>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</si>
  <si>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</si>
  <si>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</si>
  <si>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</si>
  <si>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</si>
  <si>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</si>
  <si>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</si>
  <si>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</si>
  <si>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</si>
  <si>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</si>
  <si>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</si>
  <si>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</si>
  <si>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</si>
  <si>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</si>
  <si>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</si>
  <si>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</si>
  <si>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</si>
  <si>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</si>
  <si>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</si>
  <si>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</si>
  <si>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</si>
  <si>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</si>
  <si>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</si>
  <si>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</si>
  <si>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</si>
  <si>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</si>
  <si>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</si>
  <si>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</si>
  <si>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</si>
  <si>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</si>
  <si>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</si>
  <si>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</si>
  <si>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</si>
  <si>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</si>
  <si>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</si>
  <si>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</si>
  <si>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</si>
  <si>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</si>
  <si>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</si>
  <si>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</si>
  <si>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</si>
  <si>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</si>
  <si>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</si>
  <si>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</si>
  <si>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</si>
  <si>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</si>
  <si>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</si>
  <si>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</si>
  <si>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</si>
  <si>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</si>
  <si>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</si>
  <si>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</si>
  <si>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</si>
  <si>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</si>
  <si>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</si>
  <si>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</si>
  <si>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</si>
  <si>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</si>
  <si>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</si>
  <si>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</si>
  <si>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</si>
  <si>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</si>
  <si>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</si>
  <si>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</si>
  <si>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</si>
  <si>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</si>
  <si>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</si>
  <si>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</si>
  <si>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</si>
  <si>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</si>
  <si>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</si>
  <si>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</si>
  <si>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</si>
  <si>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</si>
  <si>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</si>
  <si>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</si>
  <si>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</si>
  <si>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</si>
  <si>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</si>
  <si>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</si>
  <si>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</si>
  <si>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</si>
  <si>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</si>
  <si>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</si>
  <si>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</si>
  <si>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</si>
  <si>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</si>
  <si>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</si>
  <si>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</si>
  <si>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</si>
  <si>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</si>
  <si>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</si>
  <si>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</si>
  <si>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</si>
  <si>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</si>
  <si>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</si>
  <si>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</si>
  <si>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</si>
  <si>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</si>
  <si>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</si>
  <si>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</si>
  <si>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</si>
  <si>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</si>
  <si>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</si>
  <si>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</si>
  <si>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</si>
  <si>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</si>
  <si>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</si>
  <si>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</si>
  <si>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</si>
  <si>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</si>
  <si>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</si>
  <si>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</si>
  <si>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</si>
  <si>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</si>
  <si>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</si>
  <si>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</si>
  <si>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</si>
  <si>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</si>
  <si>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</si>
  <si>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</si>
  <si>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</si>
  <si>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</si>
  <si>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</si>
  <si>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</si>
  <si>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</si>
  <si>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</si>
  <si>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</si>
  <si>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</si>
  <si>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</si>
  <si>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</si>
  <si>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</si>
  <si>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</si>
  <si>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</si>
  <si>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</si>
  <si>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</si>
  <si>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</si>
  <si>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</si>
  <si>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</si>
  <si>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</si>
  <si>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</si>
  <si>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</si>
  <si>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</si>
  <si>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</si>
  <si>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</si>
  <si>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</si>
  <si>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</si>
  <si>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</si>
  <si>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</si>
  <si>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</si>
  <si>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</si>
  <si>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</si>
  <si>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</si>
  <si>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</si>
  <si>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</si>
  <si>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</si>
  <si>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</si>
  <si>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</si>
  <si>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</si>
  <si>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</si>
  <si>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</si>
  <si>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</si>
  <si>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</si>
  <si>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</si>
  <si>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</si>
  <si>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</si>
  <si>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</si>
  <si>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</si>
  <si>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</si>
  <si>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</si>
  <si>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</si>
  <si>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</si>
  <si>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</si>
  <si>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</si>
  <si>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</si>
  <si>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</si>
  <si>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</si>
  <si>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</si>
  <si>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</si>
  <si>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</si>
  <si>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</si>
  <si>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</si>
  <si>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</si>
  <si>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</si>
  <si>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</si>
  <si>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</si>
  <si>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</si>
  <si>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</si>
  <si>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</si>
  <si>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</si>
  <si>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</si>
  <si>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</si>
  <si>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</si>
  <si>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</si>
  <si>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</si>
  <si>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</si>
  <si>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</si>
  <si>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</si>
  <si>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</si>
  <si>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</si>
  <si>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</si>
  <si>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</si>
  <si>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</si>
  <si>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</si>
  <si>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</si>
  <si>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</si>
  <si>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</si>
  <si>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</si>
  <si>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</si>
  <si>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</si>
  <si>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</si>
  <si>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</si>
  <si>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</si>
  <si>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</si>
  <si>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</si>
  <si>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</si>
  <si>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</si>
  <si>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</si>
  <si>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</si>
  <si>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</si>
  <si>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</si>
  <si>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</si>
  <si>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</si>
  <si>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</si>
  <si>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</si>
  <si>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</si>
  <si>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</si>
  <si>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</si>
  <si>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</si>
  <si>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</si>
  <si>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</si>
  <si>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</si>
  <si>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</si>
  <si>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</si>
  <si>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</si>
  <si>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</si>
  <si>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</si>
  <si>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</si>
  <si>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</si>
  <si>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</si>
  <si>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</si>
  <si>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</si>
  <si>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</si>
  <si>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</si>
  <si>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</si>
  <si>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</si>
  <si>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</si>
  <si>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</si>
  <si>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</si>
  <si>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</si>
  <si>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</si>
  <si>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</si>
  <si>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</si>
  <si>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</si>
  <si>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</si>
  <si>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</si>
  <si>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</si>
  <si>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</si>
  <si>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</si>
  <si>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</si>
  <si>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</si>
  <si>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</si>
  <si>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</si>
  <si>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</si>
  <si>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</si>
  <si>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</si>
  <si>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</si>
  <si>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</si>
  <si>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</si>
  <si>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</si>
  <si>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</si>
  <si>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</si>
  <si>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</si>
  <si>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</si>
  <si>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</si>
  <si>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</si>
  <si>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</si>
  <si>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</si>
  <si>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</si>
  <si>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</si>
  <si>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</si>
  <si>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</si>
  <si>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</si>
  <si>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</si>
  <si>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</si>
  <si>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</si>
  <si>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</si>
  <si>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</si>
  <si>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</si>
  <si>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</si>
  <si>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</si>
  <si>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</si>
  <si>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</si>
  <si>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</si>
  <si>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</si>
  <si>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</si>
  <si>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</si>
  <si>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</si>
  <si>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</si>
  <si>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</si>
  <si>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</si>
  <si>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</si>
  <si>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</si>
  <si>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</si>
  <si>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</si>
  <si>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</si>
  <si>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</si>
  <si>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</si>
  <si>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</si>
  <si>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</si>
  <si>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</si>
  <si>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</si>
  <si>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</si>
  <si>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</si>
  <si>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</si>
  <si>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</si>
  <si>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</si>
  <si>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</si>
  <si>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</si>
  <si>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</si>
  <si>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</si>
  <si>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</si>
  <si>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</si>
  <si>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</si>
  <si>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</si>
  <si>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</si>
  <si>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</si>
  <si>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</si>
  <si>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</si>
  <si>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</si>
  <si>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</si>
  <si>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</si>
  <si>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</si>
  <si>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</si>
  <si>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</si>
  <si>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</si>
  <si>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</si>
  <si>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</si>
  <si>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</si>
  <si>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</si>
  <si>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</si>
  <si>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</si>
  <si>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</si>
  <si>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</si>
  <si>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</si>
  <si>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</si>
  <si>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</si>
  <si>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</si>
  <si>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</si>
  <si>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</si>
  <si>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</si>
  <si>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</si>
  <si>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</si>
  <si>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</si>
  <si>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</si>
  <si>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</si>
  <si>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</si>
  <si>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</si>
  <si>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</si>
  <si>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</si>
  <si>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</si>
  <si>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</si>
  <si>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</si>
  <si>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</si>
  <si>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</si>
  <si>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</si>
  <si>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</si>
  <si>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</si>
  <si>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</si>
  <si>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</si>
  <si>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</si>
  <si>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</si>
  <si>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</si>
  <si>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</si>
  <si>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</si>
  <si>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</si>
  <si>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</si>
  <si>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</si>
  <si>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</si>
  <si>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</si>
  <si>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</si>
  <si>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</si>
  <si>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</si>
  <si>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</si>
  <si>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</si>
  <si>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</si>
  <si>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</si>
  <si>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</si>
  <si>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</si>
  <si>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</si>
  <si>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</si>
  <si>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</si>
  <si>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</si>
  <si>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</si>
  <si>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</si>
  <si>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</si>
  <si>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</si>
  <si>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</si>
  <si>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</si>
  <si>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</si>
  <si>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</si>
  <si>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</si>
  <si>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</si>
  <si>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</si>
  <si>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</si>
  <si>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</si>
  <si>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</si>
  <si>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</si>
  <si>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</si>
  <si>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</si>
  <si>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</si>
  <si>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</si>
  <si>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</si>
  <si>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</si>
  <si>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</si>
  <si>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</si>
  <si>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</si>
  <si>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</si>
  <si>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</si>
  <si>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</si>
  <si>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</si>
  <si>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</si>
  <si>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</si>
  <si>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</si>
  <si>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</si>
  <si>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</si>
  <si>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</si>
  <si>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</si>
  <si>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</si>
  <si>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</si>
  <si>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</si>
  <si>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</si>
  <si>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</si>
  <si>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</si>
  <si>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</si>
  <si>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</si>
  <si>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</si>
  <si>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</si>
  <si>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</si>
  <si>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</si>
  <si>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</si>
  <si>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</si>
  <si>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</si>
  <si>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</si>
  <si>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</si>
  <si>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</si>
  <si>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</si>
  <si>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</si>
  <si>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</si>
  <si>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</si>
  <si>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</si>
  <si>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</si>
  <si>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</si>
  <si>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</si>
  <si>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</si>
  <si>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</si>
  <si>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</si>
  <si>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</si>
  <si>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</si>
  <si>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</si>
  <si>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</si>
  <si>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</si>
  <si>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</si>
  <si>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</si>
  <si>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</si>
  <si>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</si>
  <si>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</si>
  <si>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</si>
  <si>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</si>
  <si>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</si>
  <si>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</si>
  <si>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</si>
  <si>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</si>
  <si>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</si>
  <si>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</si>
  <si>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</si>
  <si>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</si>
  <si>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</si>
  <si>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</si>
  <si>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</si>
  <si>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</si>
  <si>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</si>
  <si>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</si>
  <si>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</si>
  <si>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</si>
  <si>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</si>
  <si>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</si>
  <si>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</si>
  <si>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</si>
  <si>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</si>
  <si>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</si>
  <si>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</si>
  <si>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</si>
  <si>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</si>
  <si>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</si>
  <si>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</si>
  <si>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</si>
  <si>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</si>
  <si>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</si>
  <si>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</si>
  <si>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</si>
  <si>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</si>
  <si>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</si>
  <si>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</si>
  <si>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</si>
  <si>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</si>
  <si>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</si>
  <si>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</si>
  <si>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</si>
  <si>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</si>
  <si>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</si>
  <si>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</si>
  <si>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</si>
  <si>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</si>
  <si>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</si>
  <si>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</si>
  <si>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</si>
  <si>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</si>
  <si>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</si>
  <si>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</si>
  <si>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</si>
  <si>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</si>
  <si>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</si>
  <si>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</si>
  <si>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</si>
  <si>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</si>
  <si>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</si>
  <si>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</si>
  <si>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</si>
  <si>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</si>
  <si>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</si>
  <si>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</si>
  <si>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</si>
  <si>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</si>
  <si>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</si>
  <si>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</si>
  <si>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</si>
  <si>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</si>
  <si>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</si>
  <si>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</si>
  <si>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</si>
  <si>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</si>
  <si>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</si>
  <si>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</si>
  <si>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</si>
  <si>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</si>
  <si>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</si>
  <si>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</si>
  <si>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</si>
  <si>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</si>
  <si>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</si>
  <si>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</si>
  <si>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</si>
  <si>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</si>
  <si>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</si>
  <si>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</si>
  <si>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</si>
  <si>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</si>
  <si>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</si>
  <si>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</si>
  <si>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</si>
  <si>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</si>
  <si>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</si>
  <si>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</si>
  <si>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</si>
  <si>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</si>
  <si>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</si>
  <si>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</si>
  <si>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</si>
  <si>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</si>
  <si>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</si>
  <si>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</si>
  <si>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</si>
  <si>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</si>
  <si>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</si>
  <si>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</si>
  <si>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</si>
  <si>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</si>
  <si>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</si>
  <si>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</si>
  <si>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</si>
  <si>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</si>
  <si>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</si>
  <si>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</si>
  <si>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</si>
  <si>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</si>
  <si>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</si>
  <si>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</si>
  <si>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</si>
  <si>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</si>
  <si>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</si>
  <si>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</si>
  <si>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</si>
  <si>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</si>
  <si>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</si>
  <si>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</si>
  <si>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</si>
  <si>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</si>
  <si>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</si>
  <si>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</si>
  <si>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</si>
  <si>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</si>
  <si>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</si>
  <si>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</si>
  <si>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</si>
  <si>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</si>
  <si>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</si>
  <si>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</si>
  <si>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</si>
  <si>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</si>
  <si>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</si>
  <si>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</si>
  <si>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</si>
  <si>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</si>
  <si>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</si>
  <si>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</si>
  <si>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</si>
  <si>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</si>
  <si>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</si>
  <si>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</si>
  <si>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</si>
  <si>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</si>
  <si>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</si>
  <si>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</si>
  <si>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</si>
  <si>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</si>
  <si>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</si>
  <si>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</si>
  <si>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</si>
  <si>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</si>
  <si>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</si>
  <si>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</si>
  <si>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</si>
  <si>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</si>
  <si>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</si>
  <si>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</si>
  <si>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</si>
  <si>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</si>
  <si>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</si>
  <si>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</si>
  <si>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</si>
  <si>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</si>
  <si>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</si>
  <si>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</si>
  <si>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</si>
  <si>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</si>
  <si>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</si>
  <si>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</si>
  <si>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</si>
  <si>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</si>
  <si>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</si>
  <si>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</si>
  <si>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</si>
  <si>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</si>
  <si>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</si>
  <si>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</si>
  <si>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</si>
  <si>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</si>
  <si>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</si>
  <si>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</si>
  <si>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</si>
  <si>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</si>
  <si>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</si>
  <si>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</si>
  <si>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</si>
  <si>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</si>
  <si>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</si>
  <si>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</si>
  <si>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</si>
  <si>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</si>
  <si>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</si>
  <si>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</si>
  <si>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</si>
  <si>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</si>
  <si>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</si>
  <si>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</si>
  <si>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</si>
  <si>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</si>
  <si>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</si>
  <si>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</si>
  <si>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</si>
  <si>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</si>
  <si>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</si>
  <si>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</si>
  <si>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</si>
  <si>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</si>
  <si>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</si>
  <si>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</si>
  <si>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</si>
  <si>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</si>
  <si>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</si>
  <si>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</si>
  <si>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</si>
  <si>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</si>
  <si>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</si>
  <si>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</si>
  <si>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</si>
  <si>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</si>
  <si>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</si>
  <si>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</si>
  <si>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</si>
  <si>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</si>
  <si>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</si>
  <si>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</si>
  <si>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</si>
  <si>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</si>
  <si>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</si>
  <si>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</si>
  <si>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</si>
  <si>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</si>
  <si>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</si>
  <si>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</si>
  <si>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</si>
  <si>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</si>
  <si>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</si>
  <si>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</si>
  <si>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</si>
  <si>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</si>
  <si>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</si>
  <si>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</si>
  <si>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</si>
  <si>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</si>
  <si>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</si>
  <si>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</si>
  <si>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</si>
  <si>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</si>
  <si>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</si>
  <si>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</si>
  <si>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</si>
  <si>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</si>
  <si>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</si>
  <si>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</si>
  <si>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</si>
  <si>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</si>
  <si>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</si>
  <si>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</si>
  <si>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</si>
  <si>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</si>
  <si>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</si>
  <si>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</si>
  <si>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</si>
  <si>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</si>
  <si>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</si>
  <si>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</si>
  <si>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</si>
  <si>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</si>
  <si>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</si>
  <si>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</si>
  <si>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</si>
  <si>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</si>
  <si>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</si>
  <si>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</si>
  <si>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</si>
  <si>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</si>
  <si>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</si>
  <si>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</si>
  <si>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</si>
  <si>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</si>
  <si>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</si>
  <si>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</si>
  <si>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</si>
  <si>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</si>
  <si>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</si>
  <si>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</si>
  <si>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</si>
  <si>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</si>
  <si>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</si>
  <si>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</si>
  <si>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</si>
  <si>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</si>
  <si>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</si>
  <si>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</si>
  <si>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</si>
  <si>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</si>
  <si>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</si>
  <si>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</si>
  <si>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</si>
  <si>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</si>
  <si>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</si>
  <si>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</si>
  <si>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</si>
  <si>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</si>
  <si>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</si>
  <si>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</si>
  <si>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</si>
  <si>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</si>
  <si>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</si>
  <si>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</si>
  <si>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</si>
  <si>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</si>
  <si>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</si>
  <si>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</si>
  <si>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</si>
  <si>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</si>
  <si>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</si>
  <si>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</si>
  <si>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</si>
  <si>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</si>
  <si>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</si>
  <si>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</si>
  <si>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</si>
  <si>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</si>
  <si>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</si>
  <si>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</si>
  <si>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</si>
  <si>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</si>
  <si>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</si>
  <si>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</si>
  <si>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</si>
  <si>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</si>
  <si>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</si>
  <si>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</si>
  <si>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</si>
  <si>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</si>
  <si>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</si>
  <si>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</si>
  <si>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</si>
  <si>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</si>
  <si>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</si>
  <si>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</si>
  <si>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</si>
  <si>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</si>
  <si>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</si>
  <si>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</si>
  <si>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</si>
  <si>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</si>
  <si>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</si>
  <si>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</si>
  <si>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</si>
  <si>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</si>
  <si>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</si>
  <si>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</si>
  <si>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</si>
  <si>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</si>
  <si>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</si>
  <si>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</si>
  <si>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</si>
  <si>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</si>
  <si>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</si>
  <si>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</si>
  <si>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</si>
  <si>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</si>
  <si>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</si>
  <si>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</si>
  <si>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</si>
  <si>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</si>
  <si>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</si>
  <si>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</si>
  <si>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</si>
  <si>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</si>
  <si>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</si>
  <si>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</si>
  <si>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</si>
  <si>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</si>
  <si>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</si>
  <si>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</si>
  <si>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</si>
  <si>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</si>
  <si>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</si>
  <si>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</si>
  <si>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</si>
  <si>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</si>
  <si>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</si>
  <si>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</si>
  <si>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</si>
  <si>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</si>
  <si>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</si>
  <si>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</si>
  <si>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</si>
  <si>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</si>
  <si>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</si>
  <si>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</si>
  <si>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</si>
  <si>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</si>
  <si>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</si>
  <si>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</si>
  <si>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</si>
  <si>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</si>
  <si>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</si>
  <si>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</si>
  <si>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</si>
  <si>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</si>
  <si>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</si>
  <si>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</si>
  <si>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</si>
  <si>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</si>
  <si>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</si>
  <si>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</si>
  <si>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</si>
  <si>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</si>
  <si>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</si>
  <si>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</si>
  <si>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</si>
  <si>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</si>
  <si>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</si>
  <si>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</si>
  <si>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</si>
  <si>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</si>
  <si>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</si>
  <si>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</si>
  <si>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</si>
  <si>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</si>
  <si>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</si>
  <si>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</si>
  <si>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</si>
  <si>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</si>
  <si>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</si>
  <si>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</si>
  <si>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</si>
  <si>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</si>
  <si>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</si>
  <si>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</si>
  <si>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</si>
  <si>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</si>
  <si>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</si>
  <si>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</si>
  <si>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</si>
  <si>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</si>
  <si>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</si>
  <si>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</si>
  <si>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</si>
  <si>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</si>
  <si>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</si>
  <si>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</si>
  <si>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</si>
  <si>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</si>
  <si>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</si>
  <si>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</si>
  <si>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</si>
  <si>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</si>
  <si>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</si>
  <si>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</si>
  <si>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</si>
  <si>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</si>
  <si>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</si>
  <si>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</si>
  <si>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</si>
  <si>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</si>
  <si>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</si>
  <si>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</si>
  <si>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</si>
  <si>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</si>
  <si>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</si>
  <si>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</si>
  <si>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</si>
  <si>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</si>
  <si>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</si>
  <si>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</si>
  <si>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</si>
  <si>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</si>
  <si>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</si>
  <si>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</si>
  <si>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</si>
  <si>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</si>
  <si>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</si>
  <si>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</si>
  <si>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</si>
  <si>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</si>
  <si>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</si>
  <si>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</si>
  <si>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</si>
  <si>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</si>
  <si>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</si>
  <si>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</si>
  <si>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</si>
  <si>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</si>
  <si>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</si>
  <si>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</si>
  <si>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</si>
  <si>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</si>
  <si>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</si>
  <si>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</si>
  <si>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</si>
  <si>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</si>
  <si>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</si>
  <si>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</si>
  <si>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</si>
  <si>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</si>
  <si>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</si>
  <si>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</si>
  <si>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</si>
  <si>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</si>
  <si>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</si>
  <si>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</si>
  <si>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</si>
  <si>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</si>
  <si>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</si>
  <si>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</si>
  <si>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</si>
  <si>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</si>
  <si>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</si>
  <si>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</si>
  <si>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</si>
  <si>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</si>
  <si>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</si>
  <si>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</si>
  <si>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</si>
  <si>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</si>
  <si>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</si>
  <si>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</si>
  <si>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</si>
  <si>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</si>
  <si>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</si>
  <si>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</si>
  <si>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</si>
  <si>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</si>
  <si>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</si>
  <si>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</si>
  <si>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</si>
  <si>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</si>
  <si>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</si>
  <si>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</si>
  <si>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</si>
  <si>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</si>
  <si>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</si>
  <si>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</si>
  <si>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</si>
  <si>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</si>
  <si>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</si>
  <si>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</si>
  <si>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</si>
  <si>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</si>
  <si>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</si>
  <si>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</si>
  <si>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</si>
  <si>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</si>
  <si>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</si>
  <si>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</si>
  <si>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</si>
  <si>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</si>
  <si>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</si>
  <si>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</si>
  <si>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</si>
  <si>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</si>
  <si>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</si>
  <si>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</si>
  <si>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</si>
  <si>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</si>
  <si>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</si>
  <si>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</si>
  <si>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</si>
  <si>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</si>
  <si>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</si>
  <si>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</si>
  <si>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</si>
  <si>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</si>
  <si>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</si>
  <si>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</si>
  <si>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</si>
  <si>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</si>
  <si>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</si>
  <si>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</si>
  <si>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</si>
  <si>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</si>
  <si>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</si>
  <si>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</si>
  <si>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</si>
  <si>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</si>
  <si>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</si>
  <si>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</si>
  <si>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</si>
  <si>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</si>
  <si>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</si>
  <si>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</si>
  <si>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</si>
  <si>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</si>
  <si>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</si>
  <si>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</si>
  <si>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</si>
  <si>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</si>
  <si>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</si>
  <si>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</si>
  <si>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</si>
  <si>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</si>
  <si>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</si>
  <si>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</si>
  <si>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</si>
  <si>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</si>
  <si>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</si>
  <si>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</si>
  <si>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</si>
  <si>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</si>
  <si>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</si>
  <si>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</si>
  <si>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</si>
  <si>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</si>
  <si>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</si>
  <si>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</si>
  <si>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</si>
  <si>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</si>
  <si>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</si>
  <si>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</si>
  <si>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</si>
  <si>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</si>
  <si>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</si>
  <si>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</si>
  <si>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</si>
  <si>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</si>
  <si>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</si>
  <si>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</si>
  <si>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</si>
  <si>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</si>
  <si>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</si>
  <si>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</si>
  <si>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</si>
  <si>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</si>
  <si>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</si>
  <si>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</si>
  <si>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</si>
  <si>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</si>
  <si>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</si>
  <si>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</si>
  <si>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</si>
  <si>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</si>
  <si>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</si>
  <si>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</si>
  <si>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</si>
  <si>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</si>
  <si>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</si>
  <si>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</si>
  <si>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</si>
  <si>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</si>
  <si>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</si>
  <si>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</si>
  <si>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</si>
  <si>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</si>
  <si>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</si>
  <si>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</si>
  <si>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</si>
  <si>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</si>
  <si>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</si>
  <si>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</si>
  <si>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</si>
  <si>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</si>
  <si>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</si>
  <si>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</si>
  <si>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</si>
  <si>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</si>
  <si>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</si>
  <si>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</si>
  <si>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</si>
  <si>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</si>
  <si>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</si>
  <si>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</si>
  <si>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</si>
  <si>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</si>
  <si>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</si>
  <si>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</si>
  <si>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</si>
  <si>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</si>
  <si>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</si>
  <si>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</si>
  <si>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</si>
  <si>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</si>
  <si>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</si>
  <si>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</si>
  <si>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</si>
  <si>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</si>
  <si>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</si>
  <si>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</si>
  <si>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</si>
  <si>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</si>
  <si>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</si>
  <si>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</si>
  <si>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</si>
  <si>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</si>
  <si>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</si>
  <si>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</si>
  <si>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</si>
  <si>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</si>
  <si>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</si>
  <si>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</si>
  <si>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</si>
  <si>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</si>
  <si>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</si>
  <si>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</si>
  <si>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</si>
  <si>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</si>
  <si>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</si>
  <si>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</si>
  <si>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</si>
  <si>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</si>
  <si>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</si>
  <si>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</si>
  <si>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</si>
  <si>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</si>
  <si>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</si>
  <si>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</si>
  <si>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</si>
  <si>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</si>
  <si>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</si>
  <si>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</si>
  <si>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</si>
  <si>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</si>
  <si>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</si>
  <si>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</si>
  <si>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</si>
  <si>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</si>
  <si>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</si>
  <si>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</si>
  <si>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</si>
  <si>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</si>
  <si>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</si>
  <si>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</si>
  <si>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</si>
  <si>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</si>
  <si>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</si>
  <si>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</si>
  <si>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</si>
  <si>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</si>
  <si>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</si>
  <si>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</si>
  <si>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</si>
  <si>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</si>
  <si>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</si>
  <si>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</si>
  <si>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</si>
  <si>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</si>
  <si>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</si>
  <si>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</si>
  <si>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</si>
  <si>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</si>
  <si>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</si>
  <si>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</si>
  <si>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</si>
  <si>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</si>
  <si>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</si>
  <si>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</si>
  <si>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</si>
  <si>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</si>
  <si>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</si>
  <si>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</si>
  <si>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</si>
  <si>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</si>
  <si>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</si>
  <si>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</si>
  <si>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</si>
  <si>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</si>
  <si>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</si>
  <si>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</si>
  <si>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</si>
  <si>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</si>
  <si>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</si>
  <si>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</si>
  <si>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</si>
  <si>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</si>
  <si>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</si>
  <si>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</si>
  <si>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</si>
  <si>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</si>
  <si>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</si>
  <si>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</si>
  <si>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</si>
  <si>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</si>
  <si>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</si>
  <si>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</si>
  <si>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</si>
  <si>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</si>
  <si>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</si>
  <si>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</si>
  <si>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</si>
  <si>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</si>
  <si>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</si>
  <si>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</si>
  <si>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</si>
  <si>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</si>
  <si>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</si>
  <si>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</si>
  <si>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</si>
  <si>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</si>
  <si>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</si>
  <si>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</si>
  <si>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</si>
  <si>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</si>
  <si>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</si>
  <si>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</si>
  <si>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</si>
  <si>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</si>
  <si>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</si>
  <si>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</si>
  <si>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</si>
  <si>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</si>
  <si>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</si>
  <si>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</si>
  <si>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</si>
  <si>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</si>
  <si>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</si>
  <si>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</si>
  <si>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</si>
  <si>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</si>
  <si>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</si>
  <si>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</si>
  <si>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</si>
  <si>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</si>
  <si>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</si>
  <si>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</si>
  <si>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</si>
  <si>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</si>
  <si>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</si>
  <si>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</si>
  <si>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</si>
  <si>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</si>
  <si>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</si>
  <si>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</si>
  <si>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</si>
  <si>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</si>
  <si>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</si>
  <si>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</si>
  <si>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</si>
  <si>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</si>
  <si>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</si>
  <si>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</si>
  <si>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</si>
  <si>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</si>
  <si>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</si>
  <si>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</si>
  <si>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</si>
  <si>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</si>
  <si>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</si>
  <si>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</si>
  <si>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</si>
  <si>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</si>
  <si>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</si>
  <si>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</si>
  <si>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</si>
  <si>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</si>
  <si>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</si>
  <si>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</si>
  <si>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</si>
  <si>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</si>
  <si>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</si>
  <si>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</si>
  <si>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</si>
  <si>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</si>
  <si>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</si>
  <si>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</si>
  <si>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</si>
  <si>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</si>
  <si>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</si>
  <si>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</si>
  <si>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</si>
  <si>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</si>
  <si>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</si>
  <si>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</si>
  <si>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</si>
  <si>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</si>
  <si>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</si>
  <si>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</si>
  <si>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</si>
  <si>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</si>
  <si>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</si>
  <si>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</si>
  <si>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</si>
  <si>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</si>
  <si>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</si>
  <si>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</si>
  <si>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</si>
  <si>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</si>
  <si>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</si>
  <si>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</si>
  <si>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</si>
  <si>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</si>
  <si>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</si>
  <si>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</si>
  <si>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</si>
  <si>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</si>
  <si>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</si>
  <si>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</si>
  <si>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</si>
  <si>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</si>
  <si>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</si>
  <si>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</si>
  <si>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</si>
  <si>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</si>
  <si>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</si>
  <si>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</si>
  <si>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</si>
  <si>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</si>
  <si>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</si>
  <si>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</si>
  <si>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</si>
  <si>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</si>
  <si>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</si>
  <si>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</si>
  <si>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</si>
  <si>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</si>
  <si>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</si>
  <si>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</si>
  <si>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</si>
  <si>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</si>
  <si>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</si>
  <si>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</si>
  <si>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</si>
  <si>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</si>
  <si>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</si>
  <si>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</si>
  <si>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</si>
  <si>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</si>
  <si>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</si>
  <si>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</si>
  <si>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</si>
  <si>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</si>
  <si>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</si>
  <si>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</si>
  <si>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</si>
  <si>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</si>
  <si>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</si>
  <si>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</si>
  <si>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</si>
  <si>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</si>
  <si>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</si>
  <si>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</si>
  <si>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</si>
  <si>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</si>
  <si>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</si>
  <si>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</si>
  <si>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</si>
  <si>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</si>
  <si>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</si>
  <si>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</si>
  <si>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</si>
  <si>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</si>
  <si>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</si>
  <si>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</si>
  <si>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</si>
  <si>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</si>
  <si>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</si>
  <si>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</si>
  <si>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</si>
  <si>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</si>
  <si>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</si>
  <si>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</si>
  <si>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</si>
  <si>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</si>
  <si>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</si>
  <si>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</si>
  <si>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</si>
  <si>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</si>
  <si>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</si>
  <si>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</si>
  <si>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</si>
  <si>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</si>
  <si>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</si>
  <si>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</si>
  <si>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</si>
  <si>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</si>
  <si>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</si>
  <si>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</si>
  <si>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</si>
  <si>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</si>
  <si>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</si>
  <si>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</si>
  <si>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</si>
  <si>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</si>
  <si>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</si>
  <si>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</si>
  <si>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</si>
  <si>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</si>
  <si>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</si>
  <si>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</si>
  <si>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</si>
  <si>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</si>
  <si>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</si>
  <si>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</si>
  <si>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</si>
  <si>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</si>
  <si>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</si>
  <si>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</si>
  <si>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</si>
  <si>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</si>
  <si>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</si>
  <si>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</si>
  <si>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</si>
  <si>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</si>
  <si>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</si>
  <si>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</si>
  <si>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</si>
  <si>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</si>
  <si>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</si>
  <si>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</si>
  <si>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</si>
  <si>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</si>
  <si>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</si>
  <si>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</si>
  <si>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</si>
  <si>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</si>
  <si>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</si>
  <si>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</si>
  <si>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</si>
  <si>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</si>
  <si>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</si>
  <si>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</si>
  <si>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</si>
  <si>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</si>
  <si>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</si>
  <si>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</si>
  <si>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</si>
  <si>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</si>
  <si>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</si>
  <si>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</si>
  <si>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</si>
  <si>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</si>
  <si>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</si>
  <si>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</si>
  <si>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</si>
  <si>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</si>
  <si>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</si>
  <si>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</si>
  <si>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</si>
  <si>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</si>
  <si>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</si>
  <si>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</si>
  <si>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</si>
  <si>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</si>
  <si>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</si>
  <si>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</si>
  <si>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</si>
  <si>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</si>
  <si>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</si>
  <si>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</si>
  <si>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</si>
  <si>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</si>
  <si>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</si>
  <si>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</si>
  <si>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</si>
  <si>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</si>
  <si>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</si>
  <si>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</si>
  <si>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</si>
  <si>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</si>
  <si>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</si>
  <si>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</si>
  <si>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</si>
  <si>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</si>
  <si>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</si>
  <si>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</si>
  <si>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</si>
  <si>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</si>
  <si>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</si>
  <si>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</si>
  <si>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</si>
  <si>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</si>
  <si>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</si>
  <si>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</si>
  <si>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</si>
  <si>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</si>
  <si>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</si>
  <si>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</si>
  <si>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</si>
  <si>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</si>
  <si>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</si>
  <si>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</si>
  <si>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</si>
  <si>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</si>
  <si>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</si>
  <si>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</si>
  <si>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</si>
  <si>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</si>
  <si>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</si>
  <si>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</si>
  <si>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</si>
  <si>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</si>
  <si>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</si>
  <si>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</si>
  <si>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</si>
  <si>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</si>
  <si>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</si>
  <si>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</si>
  <si>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</si>
  <si>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</si>
  <si>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</si>
  <si>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</si>
  <si>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</si>
  <si>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</si>
  <si>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</si>
  <si>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</si>
  <si>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</si>
  <si>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</si>
  <si>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</si>
  <si>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</si>
  <si>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</si>
  <si>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</si>
  <si>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</si>
  <si>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</si>
  <si>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</si>
  <si>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</si>
  <si>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</si>
  <si>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</si>
  <si>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</si>
  <si>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</si>
  <si>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</si>
  <si>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</si>
  <si>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</si>
  <si>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</si>
  <si>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</si>
  <si>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</si>
  <si>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</si>
  <si>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</si>
  <si>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</si>
  <si>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</si>
  <si>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</si>
  <si>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</si>
  <si>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</si>
  <si>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</si>
  <si>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</si>
  <si>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</si>
  <si>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</si>
  <si>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</si>
  <si>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</si>
  <si>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</si>
  <si>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</si>
  <si>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</si>
  <si>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</si>
  <si>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</si>
  <si>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</si>
  <si>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</si>
  <si>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</si>
  <si>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</si>
  <si>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</si>
  <si>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</si>
  <si>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</si>
  <si>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</si>
  <si>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</si>
  <si>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</si>
  <si>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</si>
  <si>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</si>
  <si>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</si>
  <si>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</si>
  <si>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</si>
  <si>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</si>
  <si>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</si>
  <si>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</si>
  <si>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</si>
  <si>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</si>
  <si>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</si>
  <si>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</si>
  <si>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</si>
  <si>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</si>
  <si>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</si>
  <si>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</si>
  <si>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</si>
  <si>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</si>
  <si>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</si>
  <si>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</si>
  <si>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</si>
  <si>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</si>
  <si>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</si>
  <si>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</si>
  <si>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</si>
  <si>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</si>
  <si>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</si>
  <si>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</si>
  <si>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</si>
  <si>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</si>
  <si>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</si>
  <si>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</si>
  <si>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</si>
  <si>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</si>
  <si>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</si>
  <si>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</si>
  <si>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</si>
  <si>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</si>
  <si>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</si>
  <si>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</si>
  <si>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</si>
  <si>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</si>
  <si>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</si>
  <si>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</si>
  <si>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</si>
  <si>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</si>
  <si>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</si>
  <si>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</si>
  <si>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</si>
  <si>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</si>
  <si>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</si>
  <si>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</si>
  <si>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</si>
  <si>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</si>
  <si>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</si>
  <si>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</si>
  <si>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</si>
  <si>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</si>
  <si>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</si>
  <si>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</si>
  <si>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</si>
  <si>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</si>
  <si>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</si>
  <si>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</si>
  <si>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</si>
  <si>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</si>
  <si>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</si>
  <si>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</si>
  <si>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</si>
  <si>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</si>
  <si>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</si>
  <si>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</si>
  <si>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</si>
  <si>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</si>
  <si>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</si>
  <si>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</si>
  <si>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</si>
  <si>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</si>
  <si>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</si>
  <si>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</si>
  <si>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</si>
  <si>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</si>
  <si>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</si>
  <si>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</si>
  <si>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</si>
  <si>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</si>
  <si>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</si>
  <si>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</si>
  <si>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</si>
  <si>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</si>
  <si>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</si>
  <si>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</si>
  <si>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</si>
  <si>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</si>
  <si>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</si>
  <si>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</si>
  <si>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</si>
  <si>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</si>
  <si>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</si>
  <si>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</si>
  <si>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</si>
  <si>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</si>
  <si>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</si>
  <si>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</si>
  <si>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</si>
  <si>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</si>
  <si>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</si>
  <si>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</si>
  <si>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</si>
  <si>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</si>
  <si>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</si>
  <si>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</si>
  <si>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</si>
  <si>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</si>
  <si>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</si>
  <si>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</si>
  <si>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</si>
  <si>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</si>
  <si>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</si>
  <si>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</si>
  <si>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</si>
  <si>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</si>
  <si>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</si>
  <si>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</si>
  <si>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</si>
  <si>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</si>
  <si>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</si>
  <si>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</si>
  <si>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</si>
  <si>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</si>
  <si>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</si>
  <si>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</si>
  <si>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</si>
  <si>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</si>
  <si>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</si>
  <si>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</si>
  <si>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</si>
  <si>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</si>
  <si>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</si>
  <si>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</si>
  <si>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</si>
  <si>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</si>
  <si>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</si>
  <si>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</si>
  <si>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</si>
  <si>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</si>
  <si>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</si>
  <si>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</si>
  <si>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</si>
  <si>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</si>
  <si>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</si>
  <si>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</si>
  <si>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</si>
  <si>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</si>
  <si>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</si>
  <si>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</si>
  <si>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</si>
  <si>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</si>
  <si>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</si>
  <si>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</si>
  <si>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</si>
  <si>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</si>
  <si>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</si>
  <si>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</si>
  <si>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</si>
  <si>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</si>
  <si>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</si>
  <si>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</si>
  <si>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</si>
  <si>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</si>
  <si>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</si>
  <si>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</si>
  <si>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</si>
  <si>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</si>
  <si>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</si>
  <si>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</si>
  <si>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</si>
  <si>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</si>
  <si>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</si>
  <si>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</si>
  <si>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</si>
  <si>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</si>
  <si>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</si>
  <si>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</si>
  <si>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</si>
  <si>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</si>
  <si>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</si>
  <si>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</si>
  <si>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</si>
  <si>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</si>
  <si>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</si>
  <si>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</si>
  <si>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</si>
  <si>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</si>
  <si>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</si>
  <si>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</si>
  <si>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</si>
  <si>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</si>
  <si>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</si>
  <si>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</si>
  <si>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</si>
  <si>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</si>
  <si>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</si>
  <si>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</si>
  <si>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</si>
  <si>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</si>
  <si>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</si>
  <si>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</si>
  <si>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</si>
  <si>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</si>
  <si>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</si>
  <si>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</si>
  <si>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</si>
  <si>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</si>
  <si>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</si>
  <si>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</si>
  <si>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</si>
  <si>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</si>
  <si>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</si>
  <si>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</si>
  <si>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</si>
  <si>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</si>
  <si>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</si>
  <si>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</si>
  <si>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</si>
  <si>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</si>
  <si>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</si>
  <si>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</si>
  <si>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</si>
  <si>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</si>
  <si>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</si>
  <si>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</si>
  <si>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</si>
  <si>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</si>
  <si>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</si>
  <si>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</si>
  <si>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</si>
  <si>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</si>
  <si>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</si>
  <si>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</si>
  <si>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</si>
  <si>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</si>
  <si>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</si>
  <si>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</si>
  <si>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</si>
  <si>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</si>
  <si>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</si>
  <si>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</si>
  <si>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</si>
  <si>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</si>
  <si>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</si>
  <si>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</si>
  <si>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</si>
  <si>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</si>
  <si>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</si>
  <si>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</si>
  <si>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</si>
  <si>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</si>
  <si>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</si>
  <si>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</si>
  <si>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</si>
  <si>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</si>
  <si>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</si>
  <si>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</si>
  <si>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</si>
  <si>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</si>
  <si>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</si>
  <si>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</si>
  <si>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</si>
  <si>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</si>
  <si>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</si>
  <si>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</si>
  <si>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</si>
  <si>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</si>
  <si>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</si>
  <si>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</si>
  <si>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</si>
  <si>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</si>
  <si>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</si>
  <si>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</si>
  <si>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</si>
  <si>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</si>
  <si>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</si>
  <si>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</si>
  <si>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</si>
  <si>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</si>
  <si>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</si>
  <si>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</si>
  <si>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</si>
  <si>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</si>
  <si>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</si>
  <si>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</si>
  <si>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</si>
  <si>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</si>
  <si>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</si>
  <si>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</si>
  <si>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</si>
  <si>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</si>
  <si>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</si>
  <si>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</si>
  <si>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</si>
  <si>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</si>
  <si>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</si>
  <si>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</si>
  <si>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</si>
  <si>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</si>
  <si>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</si>
  <si>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</si>
  <si>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</si>
  <si>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</si>
  <si>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</si>
  <si>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</si>
  <si>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</si>
  <si>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</si>
  <si>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</si>
  <si>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</si>
  <si>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</si>
  <si>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</si>
  <si>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</si>
  <si>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</si>
  <si>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</si>
  <si>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</si>
  <si>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</si>
  <si>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</si>
  <si>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</si>
  <si>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</si>
  <si>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</si>
  <si>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</si>
  <si>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</si>
  <si>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</si>
  <si>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</si>
  <si>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</si>
  <si>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</si>
  <si>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</si>
  <si>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</si>
  <si>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</si>
  <si>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</si>
  <si>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</si>
  <si>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</si>
  <si>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</si>
  <si>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</si>
  <si>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</si>
  <si>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</si>
  <si>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</si>
  <si>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</si>
  <si>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</si>
  <si>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</si>
  <si>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</si>
  <si>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</si>
  <si>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</si>
  <si>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</si>
  <si>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</si>
  <si>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</si>
  <si>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</si>
  <si>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</si>
  <si>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</si>
  <si>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</si>
  <si>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</si>
  <si>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</si>
  <si>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</si>
  <si>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</si>
  <si>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</si>
  <si>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</si>
  <si>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</si>
  <si>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</si>
  <si>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</si>
  <si>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</si>
  <si>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</si>
  <si>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</si>
  <si>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</si>
  <si>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</si>
  <si>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</si>
  <si>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</si>
  <si>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</si>
  <si>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</si>
  <si>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</si>
  <si>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</si>
  <si>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</si>
  <si>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</si>
  <si>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</si>
  <si>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</si>
  <si>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</si>
  <si>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</si>
  <si>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</si>
  <si>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</si>
  <si>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</si>
  <si>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</si>
  <si>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</si>
  <si>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</si>
  <si>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</si>
  <si>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</si>
  <si>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</si>
  <si>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</si>
  <si>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</si>
  <si>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</si>
  <si>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</si>
  <si>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</si>
  <si>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</si>
  <si>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</si>
  <si>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</si>
  <si>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</si>
  <si>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</si>
  <si>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</si>
  <si>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</si>
  <si>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</si>
  <si>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</si>
  <si>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</si>
  <si>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</si>
  <si>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</si>
  <si>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</si>
  <si>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</si>
  <si>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</si>
  <si>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</si>
  <si>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</si>
  <si>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</si>
  <si>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</si>
  <si>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</si>
  <si>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</si>
  <si>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</si>
  <si>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</si>
  <si>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</si>
  <si>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</si>
  <si>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</si>
  <si>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</si>
  <si>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</si>
  <si>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</si>
  <si>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</si>
  <si>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</si>
  <si>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</si>
  <si>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</si>
  <si>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</si>
  <si>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</si>
  <si>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</si>
  <si>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</si>
  <si>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</si>
  <si>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</si>
  <si>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</si>
  <si>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</si>
  <si>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</si>
  <si>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</si>
  <si>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</si>
  <si>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</si>
  <si>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</si>
  <si>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</si>
  <si>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</si>
  <si>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</si>
  <si>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</si>
  <si>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</si>
  <si>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</si>
  <si>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</si>
  <si>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</si>
  <si>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</si>
  <si>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</si>
  <si>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</si>
  <si>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</si>
  <si>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</si>
  <si>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</si>
  <si>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</si>
  <si>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</si>
  <si>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</si>
  <si>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</si>
  <si>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</si>
  <si>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</si>
  <si>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</si>
  <si>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</si>
  <si>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</si>
  <si>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</si>
  <si>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</si>
  <si>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</si>
  <si>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</si>
  <si>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</si>
  <si>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</si>
  <si>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</si>
  <si>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</si>
  <si>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</si>
  <si>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</si>
  <si>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</si>
  <si>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</si>
  <si>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</si>
  <si>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</si>
  <si>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</si>
  <si>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</si>
  <si>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</si>
  <si>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</si>
  <si>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</si>
  <si>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</si>
  <si>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</si>
  <si>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</si>
  <si>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</si>
  <si>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</si>
  <si>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</si>
  <si>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</si>
  <si>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</si>
  <si>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</si>
  <si>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</si>
  <si>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</si>
  <si>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</si>
  <si>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</si>
  <si>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</si>
  <si>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</si>
  <si>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</si>
  <si>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</si>
  <si>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</si>
  <si>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</si>
  <si>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</si>
  <si>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</si>
  <si>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</si>
  <si>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</si>
  <si>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</si>
  <si>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</si>
  <si>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</si>
  <si>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</si>
  <si>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</si>
  <si>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</si>
  <si>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</si>
  <si>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</si>
  <si>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</si>
  <si>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</si>
  <si>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</si>
  <si>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</si>
  <si>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</si>
  <si>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</si>
  <si>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</si>
  <si>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</si>
  <si>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</si>
  <si>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</si>
  <si>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</si>
  <si>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</si>
  <si>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</si>
  <si>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</si>
  <si>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</si>
  <si>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</si>
  <si>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</si>
  <si>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</si>
  <si>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</si>
  <si>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</si>
  <si>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</si>
  <si>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</si>
  <si>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</si>
  <si>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</si>
  <si>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</si>
  <si>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</si>
  <si>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</si>
  <si>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</si>
  <si>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</si>
  <si>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</si>
  <si>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</si>
  <si>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</si>
  <si>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</si>
  <si>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</si>
  <si>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</si>
  <si>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</si>
  <si>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</si>
  <si>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</si>
  <si>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</si>
  <si>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</si>
  <si>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</si>
  <si>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</si>
  <si>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</si>
  <si>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</si>
  <si>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</si>
  <si>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</si>
  <si>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</si>
  <si>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</si>
  <si>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</si>
  <si>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</si>
  <si>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</si>
  <si>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</si>
  <si>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</si>
  <si>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</si>
  <si>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</si>
  <si>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</si>
  <si>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</si>
  <si>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</si>
  <si>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</si>
  <si>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</si>
  <si>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</si>
  <si>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</si>
  <si>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</si>
  <si>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</si>
  <si>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</si>
  <si>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</si>
  <si>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</si>
  <si>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</si>
  <si>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</si>
  <si>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</si>
  <si>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</si>
  <si>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</si>
  <si>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</si>
  <si>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</si>
  <si>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</si>
  <si>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</si>
  <si>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</si>
  <si>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</si>
  <si>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</si>
  <si>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</si>
  <si>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</si>
  <si>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</si>
  <si>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</si>
  <si>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</si>
  <si>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</si>
  <si>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</si>
  <si>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</si>
  <si>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</si>
  <si>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</si>
  <si>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</si>
  <si>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</si>
  <si>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</si>
  <si>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</si>
  <si>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</si>
  <si>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</si>
  <si>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</si>
  <si>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</si>
  <si>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</si>
  <si>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</si>
  <si>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</si>
  <si>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</si>
  <si>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</si>
  <si>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</si>
  <si>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</si>
  <si>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</si>
  <si>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</si>
  <si>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</si>
  <si>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</si>
  <si>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</si>
  <si>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</si>
  <si>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</si>
  <si>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</si>
  <si>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</si>
  <si>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</si>
  <si>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</si>
  <si>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</si>
  <si>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</si>
  <si>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</si>
  <si>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</si>
  <si>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</si>
  <si>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</si>
  <si>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</si>
  <si>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</si>
  <si>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</si>
  <si>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</si>
  <si>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</si>
  <si>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</si>
  <si>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</si>
  <si>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</si>
  <si>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</si>
  <si>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</si>
  <si>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</si>
  <si>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</si>
  <si>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</si>
  <si>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</si>
  <si>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</si>
  <si>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</si>
  <si>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</si>
  <si>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</si>
  <si>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</si>
  <si>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</si>
  <si>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</si>
  <si>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</si>
  <si>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</si>
  <si>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</si>
  <si>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</si>
  <si>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</si>
  <si>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</si>
  <si>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</si>
  <si>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</si>
  <si>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</si>
  <si>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</si>
  <si>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</si>
  <si>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</si>
  <si>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</si>
  <si>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</si>
  <si>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</si>
  <si>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</si>
  <si>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</si>
  <si>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</si>
  <si>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</si>
  <si>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</si>
  <si>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</si>
  <si>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</si>
  <si>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</si>
  <si>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</si>
  <si>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</si>
  <si>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</si>
  <si>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</si>
  <si>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</si>
  <si>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</si>
  <si>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</si>
  <si>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</si>
  <si>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</si>
  <si>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</si>
  <si>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</si>
  <si>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</si>
  <si>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</si>
  <si>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</si>
  <si>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</si>
  <si>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</si>
  <si>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</si>
  <si>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</si>
  <si>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</si>
  <si>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</si>
  <si>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</si>
  <si>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</si>
  <si>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</si>
  <si>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</si>
  <si>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</si>
  <si>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</si>
  <si>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</si>
  <si>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</si>
  <si>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</si>
  <si>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</si>
  <si>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</si>
  <si>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</si>
  <si>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</si>
  <si>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</si>
  <si>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</si>
  <si>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</si>
  <si>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</si>
  <si>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</si>
  <si>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</si>
  <si>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</si>
  <si>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</si>
  <si>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</si>
  <si>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</si>
  <si>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</si>
  <si>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</si>
  <si>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</si>
  <si>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</si>
  <si>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</si>
  <si>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</si>
  <si>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</si>
  <si>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</si>
  <si>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</si>
  <si>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</si>
  <si>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</si>
  <si>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</si>
  <si>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</si>
  <si>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</si>
  <si>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</si>
  <si>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</si>
  <si>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</si>
  <si>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</si>
  <si>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</si>
  <si>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</si>
  <si>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</si>
  <si>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</si>
  <si>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</si>
  <si>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</si>
  <si>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</si>
  <si>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</si>
  <si>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</si>
  <si>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</si>
  <si>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</si>
  <si>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</si>
  <si>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</si>
  <si>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</si>
  <si>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</si>
  <si>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</si>
  <si>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</si>
  <si>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</si>
  <si>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</si>
  <si>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</si>
  <si>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</si>
  <si>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</si>
  <si>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</si>
  <si>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</si>
  <si>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</si>
  <si>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</si>
  <si>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</si>
  <si>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</si>
  <si>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</si>
  <si>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</si>
  <si>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</si>
  <si>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</si>
  <si>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</si>
  <si>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</si>
  <si>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</si>
  <si>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</si>
  <si>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</si>
  <si>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</si>
  <si>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</si>
  <si>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</si>
  <si>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</si>
  <si>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</si>
  <si>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</si>
  <si>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</si>
  <si>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</si>
  <si>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</si>
  <si>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</si>
  <si>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</si>
  <si>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</si>
  <si>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</si>
  <si>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</si>
  <si>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</si>
  <si>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</si>
  <si>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</si>
  <si>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</si>
  <si>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</si>
  <si>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</si>
  <si>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</si>
  <si>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</si>
  <si>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</si>
  <si>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</si>
  <si>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</si>
  <si>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</si>
  <si>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</si>
  <si>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</si>
  <si>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</si>
  <si>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</si>
  <si>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</si>
  <si>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</si>
  <si>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</si>
  <si>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</si>
  <si>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</si>
  <si>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</si>
  <si>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</si>
  <si>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</si>
  <si>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</si>
  <si>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</si>
  <si>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</si>
  <si>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</si>
  <si>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</si>
  <si>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</si>
  <si>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</si>
  <si>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</si>
  <si>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</si>
  <si>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</si>
  <si>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</si>
  <si>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</si>
  <si>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</si>
  <si>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</si>
  <si>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</si>
  <si>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</si>
  <si>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</si>
  <si>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</si>
  <si>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</si>
  <si>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</si>
  <si>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</si>
  <si>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</si>
  <si>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</si>
  <si>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</si>
  <si>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</si>
  <si>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</si>
  <si>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</si>
  <si>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</si>
  <si>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</si>
  <si>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</si>
  <si>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</si>
  <si>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</si>
  <si>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</si>
  <si>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</si>
  <si>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</si>
  <si>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</si>
  <si>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</si>
  <si>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</si>
  <si>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</si>
  <si>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</si>
  <si>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</si>
  <si>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</si>
  <si>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</si>
  <si>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</si>
  <si>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</si>
  <si>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</si>
  <si>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</si>
  <si>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</si>
  <si>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</si>
  <si>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</si>
  <si>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</si>
  <si>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</si>
  <si>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</si>
  <si>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</si>
  <si>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</si>
  <si>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</si>
  <si>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</si>
  <si>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</si>
  <si>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</si>
  <si>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</si>
  <si>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</si>
  <si>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</si>
  <si>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</si>
  <si>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</si>
  <si>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</si>
  <si>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</si>
  <si>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</si>
  <si>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</si>
  <si>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</si>
  <si>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</si>
  <si>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</si>
  <si>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</si>
  <si>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</si>
  <si>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</si>
  <si>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</si>
  <si>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</si>
  <si>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</si>
  <si>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</si>
  <si>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</si>
  <si>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</si>
  <si>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</si>
  <si>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</si>
  <si>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</si>
  <si>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</si>
  <si>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</si>
  <si>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</si>
  <si>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</si>
  <si>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</si>
  <si>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</si>
  <si>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</si>
  <si>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</si>
  <si>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</si>
  <si>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</si>
  <si>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</si>
  <si>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</si>
  <si>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</si>
  <si>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</si>
  <si>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</si>
  <si>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</si>
  <si>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</si>
  <si>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</si>
  <si>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</si>
  <si>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</si>
  <si>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</si>
  <si>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</si>
  <si>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</si>
  <si>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</si>
  <si>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</si>
  <si>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</si>
  <si>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</si>
  <si>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</si>
  <si>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</si>
  <si>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</si>
  <si>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</si>
  <si>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</si>
  <si>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</si>
  <si>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</si>
  <si>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</si>
  <si>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</si>
  <si>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</si>
  <si>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</si>
  <si>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</si>
  <si>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</si>
  <si>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</si>
  <si>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</si>
  <si>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</si>
  <si>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</si>
  <si>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</si>
  <si>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</si>
  <si>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</si>
  <si>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</si>
  <si>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</si>
  <si>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</si>
  <si>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</si>
  <si>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</si>
  <si>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</si>
  <si>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</si>
  <si>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</si>
  <si>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</si>
  <si>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</si>
  <si>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</si>
  <si>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</si>
  <si>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</si>
  <si>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</si>
  <si>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</si>
  <si>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</si>
  <si>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</si>
  <si>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</si>
  <si>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</si>
  <si>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</si>
  <si>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</si>
  <si>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</si>
  <si>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</si>
  <si>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</si>
  <si>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</si>
  <si>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</si>
  <si>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</si>
  <si>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</si>
  <si>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</si>
  <si>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</si>
  <si>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</si>
  <si>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</si>
  <si>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</si>
  <si>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</si>
  <si>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</si>
  <si>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</si>
  <si>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</si>
  <si>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</si>
  <si>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</si>
  <si>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</si>
  <si>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</si>
  <si>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</si>
  <si>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</si>
  <si>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</si>
  <si>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</si>
  <si>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</si>
  <si>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</si>
  <si>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</si>
  <si>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</si>
  <si>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</si>
  <si>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</si>
  <si>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</si>
  <si>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</si>
  <si>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</si>
  <si>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</si>
  <si>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</si>
  <si>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</si>
  <si>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</si>
  <si>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</si>
  <si>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</si>
  <si>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</si>
  <si>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</si>
  <si>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</si>
  <si>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</si>
  <si>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</si>
  <si>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</si>
  <si>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</si>
  <si>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</si>
  <si>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</si>
  <si>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</si>
  <si>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</si>
  <si>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</si>
  <si>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</si>
  <si>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</si>
  <si>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</si>
  <si>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</si>
  <si>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</si>
  <si>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</si>
  <si>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</si>
  <si>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</si>
  <si>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</si>
  <si>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</si>
  <si>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</si>
  <si>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</si>
  <si>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</si>
  <si>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</si>
  <si>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</si>
  <si>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</si>
  <si>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</si>
  <si>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</si>
  <si>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</si>
  <si>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</si>
  <si>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</si>
  <si>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</si>
  <si>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</si>
  <si>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</si>
  <si>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</si>
  <si>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</si>
  <si>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</si>
  <si>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</si>
  <si>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</si>
  <si>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</si>
  <si>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</si>
  <si>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</si>
  <si>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</si>
  <si>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</si>
  <si>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</si>
  <si>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</si>
  <si>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</si>
  <si>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</si>
  <si>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</si>
  <si>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</si>
  <si>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</si>
  <si>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</si>
  <si>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</si>
  <si>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</si>
  <si>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</si>
  <si>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</si>
  <si>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</si>
  <si>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</si>
  <si>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</si>
  <si>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</si>
  <si>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</si>
  <si>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</si>
  <si>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</si>
  <si>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</si>
  <si>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</si>
  <si>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</si>
  <si>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</si>
  <si>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</si>
  <si>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</si>
  <si>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</si>
  <si>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</si>
  <si>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</si>
  <si>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</si>
  <si>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</si>
  <si>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</si>
  <si>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</si>
  <si>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</si>
  <si>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</si>
  <si>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</si>
  <si>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</si>
  <si>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</si>
  <si>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</si>
  <si>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</si>
  <si>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</si>
  <si>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</si>
  <si>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</si>
  <si>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</si>
  <si>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</si>
  <si>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</si>
  <si>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</si>
  <si>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</si>
  <si>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</si>
  <si>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</si>
  <si>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</si>
  <si>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</si>
  <si>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</si>
  <si>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</si>
  <si>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</si>
  <si>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</si>
  <si>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</si>
  <si>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</si>
  <si>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</si>
  <si>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</si>
  <si>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</si>
  <si>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</si>
  <si>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</si>
  <si>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</si>
  <si>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</si>
  <si>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</si>
  <si>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</si>
  <si>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</si>
  <si>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</si>
  <si>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</si>
  <si>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</si>
  <si>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</si>
  <si>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</si>
  <si>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</si>
  <si>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</si>
  <si>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</si>
  <si>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</si>
  <si>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</si>
  <si>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</si>
  <si>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</si>
  <si>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</si>
  <si>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</si>
  <si>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</si>
  <si>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</si>
  <si>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</si>
  <si>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</si>
  <si>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</si>
  <si>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</si>
  <si>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</si>
  <si>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</si>
  <si>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</si>
  <si>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</si>
  <si>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</si>
  <si>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</si>
  <si>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</si>
  <si>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</si>
  <si>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</si>
  <si>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</si>
  <si>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</si>
  <si>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</si>
  <si>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</si>
  <si>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</si>
  <si>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</si>
  <si>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</si>
  <si>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</si>
  <si>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</si>
  <si>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</si>
  <si>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</si>
  <si>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</si>
  <si>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</si>
  <si>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</si>
  <si>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</si>
  <si>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</si>
  <si>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</si>
  <si>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</si>
  <si>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</si>
  <si>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</si>
  <si>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</si>
  <si>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</si>
  <si>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</si>
  <si>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</si>
  <si>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</si>
  <si>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</si>
  <si>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</si>
  <si>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</si>
  <si>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</si>
  <si>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</si>
  <si>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</si>
  <si>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</si>
  <si>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</si>
  <si>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</si>
  <si>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</si>
  <si>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</si>
  <si>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</si>
  <si>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</si>
  <si>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</si>
  <si>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</si>
  <si>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</si>
  <si>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</si>
  <si>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</si>
  <si>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</si>
  <si>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</si>
  <si>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</si>
  <si>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</si>
  <si>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</si>
  <si>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</si>
  <si>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</si>
  <si>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</si>
  <si>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</si>
  <si>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</si>
  <si>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</si>
  <si>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</si>
  <si>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</si>
  <si>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</si>
  <si>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</si>
  <si>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</si>
  <si>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</si>
  <si>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</si>
  <si>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</si>
  <si>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</si>
  <si>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</si>
  <si>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</si>
  <si>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</si>
  <si>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</si>
  <si>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</si>
  <si>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</si>
  <si>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</si>
  <si>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</si>
  <si>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</si>
  <si>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</si>
  <si>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</si>
  <si>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</si>
  <si>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</si>
  <si>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</si>
  <si>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</si>
  <si>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</si>
  <si>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</si>
  <si>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</si>
  <si>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</si>
  <si>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</si>
  <si>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</si>
  <si>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</si>
  <si>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</si>
  <si>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</si>
  <si>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</si>
  <si>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</si>
  <si>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</si>
  <si>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</si>
  <si>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</si>
  <si>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</si>
  <si>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</si>
  <si>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</si>
  <si>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</si>
  <si>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</si>
  <si>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</si>
  <si>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</si>
  <si>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</si>
  <si>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</si>
  <si>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</si>
  <si>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</si>
  <si>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</si>
  <si>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</si>
  <si>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</si>
  <si>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</si>
  <si>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</si>
  <si>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</si>
  <si>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</si>
  <si>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</si>
  <si>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</si>
  <si>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</si>
  <si>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</si>
  <si>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</si>
  <si>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</si>
  <si>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</si>
  <si>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</si>
  <si>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</si>
  <si>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</si>
  <si>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</si>
  <si>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</si>
  <si>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</si>
  <si>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</si>
  <si>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</si>
  <si>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</si>
  <si>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</si>
  <si>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</si>
  <si>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</si>
  <si>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</si>
  <si>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</si>
  <si>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</si>
  <si>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</si>
  <si>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</si>
  <si>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</si>
  <si>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</si>
  <si>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</si>
  <si>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</si>
  <si>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</si>
  <si>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</si>
  <si>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</si>
  <si>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</si>
  <si>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</si>
  <si>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</si>
  <si>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</si>
  <si>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</si>
  <si>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</si>
  <si>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</si>
  <si>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</si>
  <si>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</si>
  <si>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</si>
  <si>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</si>
  <si>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</si>
  <si>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</si>
  <si>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</si>
  <si>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</si>
  <si>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</si>
  <si>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</si>
  <si>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</si>
  <si>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</si>
  <si>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</si>
  <si>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</si>
  <si>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</si>
  <si>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</si>
  <si>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</si>
  <si>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</si>
  <si>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</si>
  <si>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</si>
  <si>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</si>
  <si>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</si>
  <si>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</si>
  <si>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</si>
  <si>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</si>
  <si>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</si>
  <si>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</si>
  <si>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</si>
  <si>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</si>
  <si>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</si>
  <si>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</si>
  <si>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</si>
  <si>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</si>
  <si>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</si>
  <si>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</si>
  <si>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</si>
  <si>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</si>
  <si>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</si>
  <si>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</si>
  <si>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</si>
  <si>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</si>
  <si>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</si>
  <si>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</si>
  <si>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</si>
  <si>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</si>
  <si>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</si>
  <si>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</si>
  <si>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</si>
  <si>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</si>
  <si>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</si>
  <si>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</si>
  <si>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</si>
  <si>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</si>
  <si>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</si>
  <si>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</si>
  <si>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</si>
  <si>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</si>
  <si>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</si>
  <si>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</si>
  <si>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</si>
  <si>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</si>
  <si>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</si>
  <si>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</si>
  <si>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</si>
  <si>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</si>
  <si>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</si>
  <si>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</si>
  <si>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</si>
  <si>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</si>
  <si>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</si>
  <si>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</si>
  <si>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</si>
  <si>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</si>
  <si>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</si>
  <si>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</si>
  <si>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</si>
  <si>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</si>
  <si>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</si>
  <si>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</si>
  <si>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</si>
  <si>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</si>
  <si>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</si>
  <si>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</si>
  <si>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</si>
  <si>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</si>
  <si>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</si>
  <si>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</si>
  <si>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</si>
  <si>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</si>
  <si>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</si>
  <si>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</si>
  <si>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</si>
  <si>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</si>
  <si>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</si>
  <si>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</si>
  <si>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</si>
  <si>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</si>
  <si>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</si>
  <si>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</si>
  <si>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</si>
  <si>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</si>
  <si>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</si>
  <si>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</si>
  <si>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</si>
  <si>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</si>
  <si>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</si>
  <si>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</si>
  <si>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</si>
  <si>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</si>
  <si>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</si>
  <si>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</si>
  <si>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</si>
  <si>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</si>
  <si>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</si>
  <si>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</si>
  <si>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</si>
  <si>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</si>
  <si>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</si>
  <si>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</si>
  <si>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</si>
  <si>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</si>
  <si>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</si>
  <si>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</si>
  <si>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</si>
  <si>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</si>
  <si>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</si>
  <si>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</si>
  <si>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</si>
  <si>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</si>
  <si>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</si>
  <si>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</si>
  <si>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</si>
  <si>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</si>
  <si>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</si>
  <si>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</si>
  <si>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</si>
  <si>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</si>
  <si>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</si>
  <si>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</si>
  <si>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</si>
  <si>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</si>
  <si>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</si>
  <si>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</si>
  <si>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</si>
  <si>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</si>
  <si>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</si>
  <si>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</si>
  <si>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</si>
  <si>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</si>
  <si>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</si>
  <si>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</si>
  <si>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</si>
  <si>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</si>
  <si>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</si>
  <si>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</si>
  <si>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</si>
  <si>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</si>
  <si>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</si>
  <si>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</si>
  <si>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</si>
  <si>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</si>
  <si>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</si>
  <si>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</si>
  <si>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</si>
  <si>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</si>
  <si>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</si>
  <si>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</si>
  <si>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</si>
  <si>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</si>
  <si>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</si>
  <si>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</si>
  <si>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</si>
  <si>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</si>
  <si>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</si>
  <si>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</si>
  <si>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</si>
  <si>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</si>
  <si>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</si>
  <si>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</si>
  <si>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</si>
  <si>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</si>
  <si>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</si>
  <si>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</si>
  <si>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</si>
  <si>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</si>
  <si>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</si>
  <si>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</si>
  <si>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</si>
  <si>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</si>
  <si>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</si>
  <si>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</si>
  <si>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</si>
  <si>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</si>
  <si>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</si>
  <si>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</si>
  <si>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</si>
  <si>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</si>
  <si>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</si>
  <si>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</si>
  <si>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</si>
  <si>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</si>
  <si>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</si>
  <si>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</si>
  <si>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</si>
  <si>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</si>
  <si>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</si>
  <si>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</si>
  <si>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</si>
  <si>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</si>
  <si>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</si>
  <si>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</si>
  <si>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</si>
  <si>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</si>
  <si>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</si>
  <si>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</si>
  <si>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</si>
  <si>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</si>
  <si>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</si>
  <si>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</si>
  <si>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</si>
  <si>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</si>
  <si>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</si>
  <si>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</si>
  <si>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</si>
  <si>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</si>
  <si>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</si>
  <si>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</si>
  <si>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</si>
  <si>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</si>
  <si>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</si>
  <si>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</si>
  <si>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</si>
  <si>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</si>
  <si>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</si>
  <si>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</si>
  <si>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</si>
  <si>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</si>
  <si>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</si>
  <si>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</si>
  <si>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</si>
  <si>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</si>
  <si>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</si>
  <si>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</si>
  <si>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</si>
  <si>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</si>
  <si>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</si>
  <si>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</si>
  <si>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</si>
  <si>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</si>
  <si>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</si>
  <si>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</si>
  <si>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</si>
  <si>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</si>
  <si>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</si>
  <si>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</si>
  <si>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</si>
  <si>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</si>
  <si>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</si>
  <si>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</si>
  <si>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</si>
  <si>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</si>
  <si>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</si>
  <si>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</si>
  <si>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</si>
  <si>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</si>
  <si>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</si>
  <si>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</si>
  <si>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</si>
  <si>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</si>
  <si>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</si>
  <si>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</si>
  <si>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</si>
  <si>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</si>
  <si>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</si>
  <si>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</si>
  <si>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</si>
  <si>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</si>
  <si>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</si>
  <si>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</si>
  <si>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</si>
  <si>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</si>
  <si>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</si>
  <si>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</si>
  <si>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</si>
  <si>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</si>
  <si>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</si>
  <si>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</si>
  <si>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</si>
  <si>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</si>
  <si>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</si>
  <si>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</si>
  <si>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</si>
  <si>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</si>
  <si>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</si>
  <si>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</si>
  <si>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</si>
  <si>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</si>
  <si>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</si>
  <si>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</si>
  <si>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</si>
  <si>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</si>
  <si>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</si>
  <si>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</si>
  <si>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</si>
  <si>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</si>
  <si>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</si>
  <si>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</si>
  <si>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</si>
  <si>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</si>
  <si>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</si>
  <si>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</si>
  <si>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</si>
  <si>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</si>
  <si>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</si>
  <si>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</si>
  <si>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</si>
  <si>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</si>
  <si>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</si>
  <si>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</si>
  <si>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</si>
  <si>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</si>
  <si>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</si>
  <si>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</si>
  <si>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</si>
  <si>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</si>
  <si>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</si>
  <si>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</si>
  <si>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</si>
  <si>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</si>
  <si>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</si>
  <si>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</si>
  <si>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</si>
  <si>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</si>
  <si>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</si>
  <si>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</si>
  <si>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</si>
  <si>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</si>
  <si>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</si>
  <si>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</si>
  <si>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</si>
  <si>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</si>
  <si>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</si>
  <si>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</si>
  <si>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</si>
  <si>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</si>
  <si>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</si>
  <si>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</si>
  <si>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</si>
  <si>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</si>
  <si>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</si>
  <si>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</si>
  <si>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</si>
  <si>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</si>
  <si>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</si>
  <si>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</si>
  <si>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</si>
  <si>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</si>
  <si>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</si>
  <si>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</si>
  <si>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</si>
  <si>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</si>
  <si>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</si>
  <si>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</si>
  <si>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</si>
  <si>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</si>
  <si>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</si>
  <si>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</si>
  <si>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</si>
  <si>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</si>
  <si>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</si>
  <si>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</si>
  <si>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</si>
  <si>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</si>
  <si>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</si>
  <si>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</si>
  <si>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</si>
  <si>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</si>
  <si>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</si>
  <si>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</si>
  <si>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</si>
  <si>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</si>
  <si>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</si>
  <si>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</si>
  <si>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</si>
  <si>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</si>
  <si>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</si>
  <si>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</si>
  <si>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</si>
  <si>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</si>
  <si>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</si>
  <si>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</si>
  <si>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</si>
  <si>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</si>
  <si>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</si>
  <si>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</si>
  <si>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</si>
  <si>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</si>
  <si>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</si>
  <si>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</si>
  <si>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</si>
  <si>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</si>
  <si>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</si>
  <si>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</si>
  <si>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</si>
  <si>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</si>
  <si>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</si>
  <si>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</si>
  <si>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</si>
  <si>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</si>
  <si>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</si>
  <si>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</si>
  <si>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</si>
  <si>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</si>
  <si>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</si>
  <si>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</si>
  <si>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</si>
  <si>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</si>
  <si>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</si>
  <si>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</si>
  <si>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</si>
  <si>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</si>
  <si>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</si>
  <si>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</si>
  <si>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</si>
  <si>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</si>
  <si>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</si>
  <si>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</si>
  <si>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</si>
  <si>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</si>
  <si>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</si>
  <si>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</si>
  <si>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</si>
  <si>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</si>
  <si>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</si>
  <si>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</si>
  <si>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</si>
  <si>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</si>
  <si>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</si>
  <si>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</si>
  <si>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</si>
  <si>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</si>
  <si>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</si>
  <si>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</si>
  <si>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</si>
  <si>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</si>
  <si>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</si>
  <si>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</si>
  <si>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</si>
  <si>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</si>
  <si>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</si>
  <si>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</si>
  <si>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</si>
  <si>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</si>
  <si>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</si>
  <si>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</si>
  <si>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</si>
  <si>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</si>
  <si>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</si>
  <si>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</si>
  <si>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</si>
  <si>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</si>
  <si>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</si>
  <si>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</si>
  <si>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</si>
  <si>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</si>
  <si>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</si>
  <si>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</si>
  <si>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</si>
  <si>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</si>
  <si>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</si>
  <si>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</si>
  <si>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</si>
  <si>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</si>
  <si>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</si>
  <si>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</si>
  <si>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</si>
  <si>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</si>
  <si>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</si>
  <si>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</si>
  <si>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</si>
  <si>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</si>
  <si>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</si>
  <si>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</si>
  <si>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</si>
  <si>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</si>
  <si>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</si>
  <si>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</si>
  <si>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</si>
  <si>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</si>
  <si>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</si>
  <si>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</si>
  <si>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</si>
  <si>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</si>
  <si>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</si>
  <si>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</si>
  <si>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</si>
  <si>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</si>
  <si>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</si>
  <si>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</si>
  <si>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</si>
  <si>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</si>
  <si>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</si>
  <si>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</si>
  <si>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</si>
  <si>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</si>
  <si>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</si>
  <si>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</si>
  <si>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</si>
  <si>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</si>
  <si>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</si>
  <si>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</si>
  <si>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</si>
  <si>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</si>
  <si>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</si>
  <si>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</si>
  <si>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</si>
  <si>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</si>
  <si>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</si>
  <si>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</si>
  <si>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</si>
  <si>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</si>
  <si>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</si>
  <si>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</si>
  <si>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</si>
  <si>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</si>
  <si>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</si>
  <si>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</si>
  <si>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</si>
  <si>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</si>
  <si>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</si>
  <si>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</si>
  <si>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</si>
  <si>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</si>
  <si>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</si>
  <si>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</si>
  <si>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</si>
  <si>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</si>
  <si>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</si>
  <si>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</si>
  <si>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</si>
  <si>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</si>
  <si>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</si>
  <si>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</si>
  <si>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</si>
  <si>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</si>
  <si>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</si>
  <si>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</si>
  <si>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</si>
  <si>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</si>
  <si>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</si>
  <si>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</si>
  <si>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</si>
  <si>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</si>
  <si>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</si>
  <si>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</si>
  <si>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</si>
  <si>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</si>
  <si>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</si>
  <si>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</si>
  <si>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</si>
  <si>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</si>
  <si>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</si>
  <si>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</si>
  <si>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</si>
  <si>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</si>
  <si>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</si>
  <si>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</si>
  <si>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</si>
  <si>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</si>
  <si>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</si>
  <si>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</si>
  <si>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</si>
  <si>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</si>
  <si>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</si>
  <si>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</si>
  <si>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</si>
  <si>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</si>
  <si>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</si>
  <si>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</si>
  <si>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</si>
  <si>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</si>
  <si>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</si>
  <si>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</si>
  <si>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</si>
  <si>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</si>
  <si>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</si>
  <si>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</si>
  <si>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</si>
  <si>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</si>
  <si>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</si>
  <si>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</si>
  <si>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</si>
  <si>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</si>
  <si>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</si>
  <si>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</si>
  <si>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</si>
  <si>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</si>
  <si>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</si>
  <si>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</si>
  <si>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</si>
  <si>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</si>
  <si>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</si>
  <si>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</si>
  <si>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</si>
  <si>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</si>
  <si>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</si>
  <si>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</si>
  <si>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</si>
  <si>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</si>
  <si>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</si>
  <si>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</si>
  <si>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</si>
  <si>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</si>
  <si>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</si>
  <si>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</si>
  <si>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</si>
  <si>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</si>
  <si>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</si>
  <si>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</si>
  <si>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</si>
  <si>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</si>
  <si>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</si>
  <si>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</si>
  <si>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</si>
  <si>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</si>
  <si>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</si>
  <si>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</si>
  <si>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</si>
  <si>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</si>
  <si>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</si>
  <si>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</si>
  <si>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</si>
  <si>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</si>
  <si>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</si>
  <si>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</si>
  <si>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</si>
  <si>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</si>
  <si>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</si>
  <si>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</si>
  <si>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</si>
  <si>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</si>
  <si>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</si>
  <si>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</si>
  <si>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</si>
  <si>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</si>
  <si>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</si>
  <si>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</si>
  <si>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</si>
  <si>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</si>
  <si>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</si>
  <si>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</si>
  <si>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</si>
  <si>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</si>
  <si>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</si>
  <si>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</si>
  <si>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</si>
  <si>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</si>
  <si>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</si>
  <si>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</si>
  <si>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</si>
  <si>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</si>
  <si>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</si>
  <si>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</si>
  <si>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</si>
  <si>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</si>
  <si>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</si>
  <si>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</si>
  <si>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</si>
  <si>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</si>
  <si>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</si>
  <si>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</si>
  <si>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</si>
  <si>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</si>
  <si>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</si>
  <si>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</si>
  <si>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</si>
  <si>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</si>
  <si>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</si>
  <si>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</si>
  <si>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</si>
  <si>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</si>
  <si>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</si>
  <si>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</si>
  <si>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</si>
  <si>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</si>
  <si>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</si>
  <si>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</si>
  <si>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</si>
  <si>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</si>
  <si>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</si>
  <si>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</si>
  <si>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</si>
  <si>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</si>
  <si>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</si>
  <si>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</si>
  <si>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</si>
  <si>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</si>
  <si>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</si>
  <si>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</si>
  <si>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</si>
  <si>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</si>
  <si>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</si>
  <si>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</si>
  <si>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</si>
  <si>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</si>
  <si>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</si>
  <si>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</si>
  <si>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</si>
  <si>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</si>
  <si>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</si>
  <si>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</si>
  <si>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</si>
  <si>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</si>
  <si>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</si>
  <si>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</si>
  <si>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</si>
  <si>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</si>
  <si>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</si>
  <si>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</si>
  <si>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</si>
  <si>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</si>
  <si>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</si>
  <si>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</si>
  <si>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</si>
  <si>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</si>
  <si>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</si>
  <si>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</si>
  <si>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</si>
  <si>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</si>
  <si>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</si>
  <si>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</si>
  <si>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</si>
  <si>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</si>
  <si>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</si>
  <si>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</si>
  <si>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</si>
  <si>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</si>
  <si>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</si>
  <si>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</si>
  <si>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</si>
  <si>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</si>
  <si>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</si>
  <si>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</si>
  <si>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</si>
  <si>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</si>
  <si>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</si>
  <si>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</si>
  <si>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</si>
  <si>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</si>
  <si>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</si>
  <si>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</si>
  <si>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</si>
  <si>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</si>
  <si>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</si>
  <si>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</si>
  <si>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</si>
  <si>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</si>
  <si>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</si>
  <si>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</si>
  <si>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</si>
  <si>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</si>
  <si>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</si>
  <si>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</si>
  <si>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</si>
  <si>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</si>
  <si>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</si>
  <si>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</si>
  <si>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</si>
  <si>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</si>
  <si>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</si>
  <si>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</si>
  <si>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</si>
  <si>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</si>
  <si>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</si>
  <si>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</si>
  <si>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</si>
  <si>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</si>
  <si>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</si>
  <si>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</si>
  <si>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</si>
  <si>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</si>
  <si>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</si>
  <si>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</si>
  <si>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</si>
  <si>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</si>
  <si>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</si>
  <si>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</si>
  <si>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</si>
  <si>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</si>
  <si>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</si>
  <si>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</si>
  <si>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</si>
  <si>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</si>
  <si>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</si>
  <si>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</si>
  <si>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</si>
  <si>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</si>
  <si>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</si>
  <si>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</si>
  <si>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</si>
  <si>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</si>
  <si>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</si>
  <si>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</si>
  <si>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</si>
  <si>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</si>
  <si>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</si>
  <si>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</si>
  <si>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</si>
  <si>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</si>
  <si>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</si>
  <si>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</si>
  <si>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</si>
  <si>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</si>
  <si>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</si>
  <si>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</si>
  <si>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</si>
  <si>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</si>
  <si>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</si>
  <si>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</si>
  <si>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</si>
  <si>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</si>
  <si>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</si>
  <si>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</si>
  <si>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</si>
  <si>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</si>
  <si>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</si>
  <si>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</si>
  <si>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</si>
  <si>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</si>
  <si>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</si>
  <si>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</si>
  <si>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</si>
  <si>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</si>
  <si>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</si>
  <si>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</si>
  <si>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</si>
  <si>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</si>
  <si>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</si>
  <si>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</si>
  <si>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</si>
  <si>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</si>
  <si>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</si>
  <si>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</si>
  <si>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</si>
  <si>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</si>
  <si>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</si>
  <si>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</si>
  <si>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</si>
  <si>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</si>
  <si>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</si>
  <si>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</si>
  <si>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</si>
  <si>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</si>
  <si>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</si>
  <si>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</si>
  <si>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</si>
  <si>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</si>
  <si>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</si>
  <si>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</si>
  <si>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</si>
  <si>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</si>
  <si>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</si>
  <si>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</si>
  <si>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</si>
  <si>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</si>
  <si>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</si>
  <si>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</si>
  <si>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</si>
  <si>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</si>
  <si>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</si>
  <si>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</si>
  <si>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</si>
  <si>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</si>
  <si>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</si>
  <si>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</si>
  <si>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</si>
  <si>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</si>
  <si>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</si>
  <si>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</si>
  <si>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</si>
  <si>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</si>
  <si>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</si>
  <si>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</si>
  <si>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</si>
  <si>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</si>
  <si>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</si>
  <si>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</si>
  <si>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</si>
  <si>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</si>
  <si>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</si>
  <si>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</si>
  <si>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</si>
  <si>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</si>
  <si>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</si>
  <si>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</si>
  <si>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</si>
  <si>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</si>
  <si>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</si>
  <si>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</si>
  <si>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</si>
  <si>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</si>
  <si>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</si>
  <si>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</si>
  <si>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</si>
  <si>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</si>
  <si>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</si>
  <si>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</si>
  <si>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</si>
  <si>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</si>
  <si>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</si>
  <si>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</si>
  <si>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</si>
  <si>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</si>
  <si>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</si>
  <si>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</si>
  <si>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</si>
  <si>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</si>
  <si>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</si>
  <si>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</si>
  <si>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</si>
  <si>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</si>
  <si>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</si>
  <si>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</si>
  <si>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</si>
  <si>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</si>
  <si>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</si>
  <si>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</si>
  <si>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</si>
  <si>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</si>
  <si>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</si>
  <si>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</si>
  <si>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</si>
  <si>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</si>
  <si>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</si>
  <si>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</si>
  <si>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</si>
  <si>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</si>
  <si>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</si>
  <si>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</si>
  <si>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</si>
  <si>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</si>
  <si>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</si>
  <si>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</si>
  <si>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</si>
  <si>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</si>
  <si>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</si>
  <si>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</si>
  <si>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</si>
  <si>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</si>
  <si>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</si>
  <si>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</si>
  <si>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</si>
  <si>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</si>
  <si>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</si>
  <si>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</si>
  <si>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</si>
  <si>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</si>
  <si>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</si>
  <si>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</si>
  <si>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</si>
  <si>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</si>
  <si>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</si>
  <si>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</si>
  <si>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</si>
  <si>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</si>
  <si>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</si>
  <si>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</si>
  <si>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</si>
  <si>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</si>
  <si>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</si>
  <si>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</si>
  <si>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</si>
  <si>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</si>
  <si>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</si>
  <si>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</si>
  <si>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</si>
  <si>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</si>
  <si>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</si>
  <si>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</si>
  <si>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</si>
  <si>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</si>
  <si>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</si>
  <si>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</si>
  <si>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</si>
  <si>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</si>
  <si>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</si>
  <si>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</si>
  <si>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</si>
  <si>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</si>
  <si>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</si>
  <si>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</si>
  <si>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</si>
  <si>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</si>
  <si>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</si>
  <si>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</si>
  <si>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</si>
  <si>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</si>
  <si>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</si>
  <si>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</si>
  <si>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</si>
  <si>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</si>
  <si>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</si>
  <si>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</si>
  <si>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</si>
  <si>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</si>
  <si>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</si>
  <si>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</si>
  <si>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</si>
  <si>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</si>
  <si>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</si>
  <si>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</si>
  <si>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</si>
  <si>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</si>
  <si>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</si>
  <si>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</si>
  <si>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</si>
  <si>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</si>
  <si>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</si>
  <si>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</si>
  <si>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</si>
  <si>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</si>
  <si>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</si>
  <si>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</si>
  <si>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</si>
  <si>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</si>
  <si>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</si>
  <si>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</si>
  <si>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</si>
  <si>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</si>
  <si>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</si>
  <si>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</si>
  <si>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</si>
  <si>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</si>
  <si>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</si>
  <si>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</si>
  <si>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</si>
  <si>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</si>
  <si>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</si>
  <si>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</si>
  <si>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</si>
  <si>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</si>
  <si>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</si>
  <si>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</si>
  <si>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</si>
  <si>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</si>
  <si>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</si>
  <si>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</si>
  <si>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</si>
  <si>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</si>
  <si>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</si>
  <si>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</si>
  <si>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</si>
  <si>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</si>
  <si>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</si>
  <si>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</si>
  <si>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</si>
  <si>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</si>
  <si>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</si>
  <si>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</si>
  <si>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</si>
  <si>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</si>
  <si>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</si>
  <si>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</si>
  <si>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</si>
  <si>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</si>
  <si>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</si>
  <si>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</si>
  <si>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</si>
  <si>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</si>
  <si>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</si>
  <si>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</si>
  <si>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</si>
  <si>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</si>
  <si>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</si>
  <si>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</si>
  <si>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</si>
  <si>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</si>
  <si>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</si>
  <si>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</si>
  <si>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</si>
  <si>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</si>
  <si>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</si>
  <si>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</si>
  <si>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</si>
  <si>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</si>
  <si>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</si>
  <si>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</si>
  <si>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</si>
  <si>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</si>
  <si>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</si>
  <si>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</si>
  <si>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</si>
  <si>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</si>
  <si>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</si>
  <si>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</si>
  <si>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</si>
  <si>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</si>
  <si>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</si>
  <si>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</si>
  <si>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</si>
  <si>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</si>
  <si>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</si>
  <si>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</si>
  <si>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</si>
  <si>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</si>
  <si>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</si>
  <si>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</si>
  <si>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</si>
  <si>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</si>
  <si>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</si>
  <si>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</si>
  <si>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</si>
  <si>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</si>
  <si>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</si>
  <si>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</si>
  <si>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</si>
  <si>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</si>
  <si>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</si>
  <si>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</si>
  <si>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</si>
  <si>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</si>
  <si>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</si>
  <si>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</si>
  <si>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</si>
  <si>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</si>
  <si>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</si>
  <si>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</si>
  <si>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</si>
  <si>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</si>
  <si>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</si>
  <si>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</si>
  <si>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</si>
  <si>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</si>
  <si>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</si>
  <si>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</si>
  <si>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</si>
  <si>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</si>
  <si>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</si>
  <si>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</si>
  <si>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</si>
  <si>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</si>
  <si>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</si>
  <si>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</si>
  <si>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</si>
  <si>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</si>
  <si>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</si>
  <si>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</si>
  <si>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</si>
  <si>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</si>
  <si>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</si>
  <si>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</si>
  <si>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</si>
  <si>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</si>
  <si>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</si>
  <si>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</si>
  <si>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</si>
  <si>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</si>
  <si>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</si>
  <si>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</si>
  <si>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</si>
  <si>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</si>
  <si>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</si>
  <si>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</si>
  <si>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</si>
  <si>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</si>
  <si>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</si>
  <si>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</si>
  <si>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</si>
  <si>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</si>
  <si>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</si>
  <si>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</si>
  <si>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</si>
  <si>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</si>
  <si>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</si>
  <si>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</si>
  <si>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</si>
  <si>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</si>
  <si>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</si>
  <si>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</si>
  <si>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</si>
  <si>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</si>
  <si>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</si>
  <si>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</si>
  <si>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</si>
  <si>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</si>
  <si>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</si>
  <si>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</si>
  <si>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</si>
  <si>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</si>
  <si>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</si>
  <si>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</si>
  <si>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</si>
  <si>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</si>
  <si>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</si>
  <si>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</si>
  <si>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</si>
  <si>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</si>
  <si>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</si>
  <si>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</si>
  <si>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</si>
  <si>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</si>
  <si>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</si>
  <si>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</si>
  <si>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</si>
  <si>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</si>
  <si>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</si>
  <si>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</si>
  <si>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</si>
  <si>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</si>
  <si>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</si>
  <si>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</si>
  <si>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</si>
  <si>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</si>
  <si>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</si>
  <si>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</si>
  <si>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</si>
  <si>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</si>
  <si>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</si>
  <si>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</si>
  <si>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</si>
  <si>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</si>
  <si>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</si>
  <si>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</si>
  <si>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</si>
  <si>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</si>
  <si>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</si>
  <si>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</si>
  <si>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</si>
  <si>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</si>
  <si>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</si>
  <si>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</si>
  <si>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</si>
  <si>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</si>
  <si>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</si>
  <si>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</si>
  <si>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</si>
  <si>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</si>
  <si>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</si>
  <si>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</si>
  <si>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</si>
  <si>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</si>
  <si>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</si>
  <si>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</si>
  <si>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</si>
  <si>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</si>
  <si>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</si>
  <si>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</si>
  <si>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</si>
  <si>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</si>
  <si>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</si>
  <si>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</si>
  <si>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</si>
  <si>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</si>
  <si>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</si>
  <si>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</si>
  <si>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</si>
  <si>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</si>
  <si>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</si>
  <si>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</si>
  <si>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</si>
  <si>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</si>
  <si>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</si>
  <si>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</si>
  <si>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</si>
  <si>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</si>
  <si>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</si>
  <si>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</si>
  <si>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</si>
  <si>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</si>
  <si>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</si>
  <si>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</si>
  <si>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</si>
  <si>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</si>
  <si>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</si>
  <si>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</si>
  <si>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</si>
  <si>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</si>
  <si>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</si>
  <si>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</si>
  <si>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</si>
  <si>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</si>
  <si>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</si>
  <si>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</si>
  <si>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</si>
  <si>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</si>
  <si>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</si>
  <si>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</si>
  <si>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</si>
  <si>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</si>
  <si>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</si>
  <si>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</si>
  <si>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</si>
  <si>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</si>
  <si>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</si>
  <si>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</si>
  <si>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</si>
  <si>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</si>
  <si>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</si>
  <si>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</si>
  <si>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</si>
  <si>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</si>
  <si>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</si>
  <si>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</si>
  <si>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</si>
  <si>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</si>
  <si>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</si>
  <si>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</si>
  <si>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</si>
  <si>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</si>
  <si>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</si>
  <si>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</si>
  <si>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</si>
  <si>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</si>
  <si>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</si>
  <si>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</si>
  <si>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</si>
  <si>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</si>
  <si>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</si>
  <si>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</si>
  <si>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</si>
  <si>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</si>
  <si>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</si>
  <si>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</si>
  <si>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</si>
  <si>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</si>
  <si>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</si>
  <si>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</si>
  <si>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</si>
  <si>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</si>
  <si>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</si>
  <si>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</si>
  <si>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</si>
  <si>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</si>
  <si>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</si>
  <si>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</si>
  <si>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</si>
  <si>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</si>
  <si>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</si>
  <si>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</si>
  <si>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</si>
  <si>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</si>
  <si>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</si>
  <si>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</si>
  <si>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</si>
  <si>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</si>
  <si>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</si>
  <si>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</si>
  <si>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</si>
  <si>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</si>
  <si>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</si>
  <si>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</si>
  <si>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</si>
  <si>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</si>
  <si>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</si>
  <si>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</si>
  <si>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</si>
  <si>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</si>
  <si>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</si>
  <si>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</si>
  <si>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</si>
  <si>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</si>
  <si>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</si>
  <si>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</si>
  <si>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</si>
  <si>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</si>
  <si>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</si>
  <si>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</si>
  <si>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</si>
  <si>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</si>
  <si>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</si>
  <si>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</si>
  <si>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</si>
  <si>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</si>
  <si>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</si>
  <si>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</si>
  <si>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</si>
  <si>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</si>
  <si>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</si>
  <si>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</si>
  <si>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</si>
  <si>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</si>
  <si>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</si>
  <si>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</si>
  <si>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</si>
  <si>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</si>
  <si>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</si>
  <si>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</si>
  <si>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</si>
  <si>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</si>
  <si>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</si>
  <si>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</si>
  <si>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</si>
  <si>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</si>
  <si>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</si>
  <si>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</si>
  <si>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</si>
  <si>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</si>
  <si>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</si>
  <si>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</si>
  <si>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</si>
  <si>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</si>
  <si>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</si>
  <si>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</si>
  <si>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</si>
  <si>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</si>
  <si>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</si>
  <si>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</si>
  <si>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</si>
  <si>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</si>
  <si>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</si>
  <si>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</si>
  <si>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</si>
  <si>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</si>
  <si>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</si>
  <si>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</si>
  <si>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</si>
  <si>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</si>
  <si>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</si>
  <si>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</si>
  <si>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</si>
  <si>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</si>
  <si>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</si>
  <si>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</si>
  <si>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</si>
  <si>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</si>
  <si>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</si>
  <si>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</si>
  <si>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</si>
  <si>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</si>
  <si>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</si>
  <si>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</si>
  <si>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</si>
  <si>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</si>
  <si>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</si>
  <si>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</si>
  <si>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</si>
  <si>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</si>
  <si>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</si>
  <si>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</si>
  <si>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</si>
  <si>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</si>
  <si>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</si>
  <si>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</si>
  <si>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</si>
  <si>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</si>
  <si>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</si>
  <si>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</si>
  <si>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</si>
  <si>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</si>
  <si>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</si>
  <si>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</si>
  <si>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</si>
  <si>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</si>
  <si>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</si>
  <si>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</si>
  <si>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</si>
  <si>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</si>
  <si>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</si>
  <si>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</si>
  <si>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</si>
  <si>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</si>
  <si>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</si>
  <si>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</si>
  <si>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</si>
  <si>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</si>
  <si>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</si>
  <si>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</si>
  <si>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</si>
  <si>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</si>
  <si>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</si>
  <si>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</si>
  <si>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</si>
  <si>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</si>
  <si>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</si>
  <si>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</si>
  <si>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</si>
  <si>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</si>
  <si>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</si>
  <si>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</si>
  <si>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</si>
  <si>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</si>
  <si>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</si>
  <si>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</si>
  <si>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</si>
  <si>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</si>
  <si>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</si>
  <si>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</si>
  <si>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</si>
  <si>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</si>
  <si>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</si>
  <si>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</si>
  <si>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</si>
  <si>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</si>
  <si>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</si>
  <si>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</si>
  <si>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</si>
  <si>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</si>
  <si>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</si>
  <si>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</si>
  <si>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</si>
  <si>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</si>
  <si>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</si>
  <si>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</si>
  <si>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</si>
  <si>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</si>
  <si>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</si>
  <si>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</si>
  <si>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</si>
  <si>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</si>
  <si>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</si>
  <si>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</si>
  <si>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</si>
  <si>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</si>
  <si>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</si>
  <si>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</si>
  <si>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</si>
  <si>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</si>
  <si>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</si>
  <si>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</si>
  <si>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</si>
  <si>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</si>
  <si>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</si>
  <si>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</si>
  <si>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</si>
  <si>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</si>
  <si>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</si>
  <si>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</si>
  <si>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</si>
  <si>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</si>
  <si>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</si>
  <si>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</si>
  <si>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</si>
  <si>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</si>
  <si>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</si>
  <si>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</si>
  <si>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</si>
  <si>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</si>
  <si>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</si>
  <si>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</si>
  <si>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</si>
  <si>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</si>
  <si>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</si>
  <si>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</si>
  <si>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</si>
  <si>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</si>
  <si>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</si>
  <si>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</si>
  <si>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</si>
  <si>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</si>
  <si>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</si>
  <si>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</si>
  <si>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</si>
  <si>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</si>
  <si>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</si>
  <si>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</si>
  <si>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</si>
  <si>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</si>
  <si>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</si>
  <si>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</si>
  <si>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</si>
  <si>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</si>
  <si>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</si>
  <si>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</si>
  <si>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</si>
  <si>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</si>
  <si>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</si>
  <si>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</si>
  <si>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</si>
  <si>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</si>
  <si>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</si>
  <si>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</si>
  <si>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</si>
  <si>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</si>
  <si>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</si>
  <si>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</si>
  <si>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</si>
  <si>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</si>
  <si>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</si>
  <si>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</si>
  <si>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</si>
  <si>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</si>
  <si>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</si>
  <si>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</si>
  <si>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</si>
  <si>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</si>
  <si>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</si>
  <si>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</si>
  <si>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</si>
  <si>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</si>
  <si>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</si>
  <si>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</si>
  <si>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</si>
  <si>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</si>
  <si>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</si>
  <si>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</si>
  <si>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</si>
  <si>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</si>
  <si>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</si>
  <si>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</si>
  <si>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</si>
  <si>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</si>
  <si>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</si>
  <si>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</si>
  <si>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</si>
  <si>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</si>
  <si>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</si>
  <si>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</si>
  <si>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</si>
  <si>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</si>
  <si>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</si>
  <si>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</si>
  <si>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</si>
  <si>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</si>
  <si>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</si>
  <si>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</si>
  <si>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</si>
  <si>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</si>
  <si>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</si>
  <si>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</si>
  <si>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</si>
  <si>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</si>
  <si>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</si>
  <si>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</si>
  <si>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</si>
  <si>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</si>
  <si>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</si>
  <si>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</si>
  <si>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</si>
  <si>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</si>
  <si>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</si>
  <si>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</si>
  <si>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</si>
  <si>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</si>
  <si>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</si>
  <si>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</si>
  <si>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</si>
  <si>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</si>
  <si>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</si>
  <si>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</si>
  <si>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</si>
  <si>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</si>
  <si>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</si>
  <si>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</si>
  <si>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</si>
  <si>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</si>
  <si>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</si>
  <si>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</si>
  <si>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</si>
  <si>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</si>
  <si>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</si>
  <si>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</si>
  <si>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</si>
  <si>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</si>
  <si>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</si>
  <si>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</si>
  <si>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</si>
  <si>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</si>
  <si>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</si>
  <si>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</si>
  <si>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</si>
  <si>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</si>
  <si>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</si>
  <si>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</si>
  <si>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</si>
  <si>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</si>
  <si>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</si>
  <si>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</si>
  <si>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</si>
  <si>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</si>
  <si>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</si>
  <si>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</si>
  <si>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</si>
  <si>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</si>
  <si>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</si>
  <si>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</si>
  <si>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</si>
  <si>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</si>
  <si>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</si>
  <si>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</si>
  <si>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</si>
  <si>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</si>
  <si>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</si>
  <si>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</si>
  <si>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</si>
  <si>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</si>
  <si>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</si>
  <si>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</si>
  <si>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</si>
  <si>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</si>
  <si>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</si>
  <si>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</si>
  <si>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</si>
  <si>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</si>
  <si>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</si>
  <si>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</si>
  <si>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</si>
  <si>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</si>
  <si>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</si>
  <si>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</si>
  <si>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</si>
  <si>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</si>
  <si>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</si>
  <si>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</si>
  <si>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</si>
  <si>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</si>
  <si>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</si>
  <si>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</si>
  <si>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</si>
  <si>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</si>
  <si>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</si>
  <si>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</si>
  <si>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</si>
  <si>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</si>
  <si>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</si>
  <si>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</si>
  <si>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</si>
  <si>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</si>
  <si>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</si>
  <si>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</si>
  <si>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</si>
  <si>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</si>
  <si>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</si>
  <si>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</si>
  <si>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</si>
  <si>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</si>
  <si>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</si>
  <si>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</si>
  <si>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</si>
  <si>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</si>
  <si>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</si>
  <si>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</si>
  <si>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</si>
  <si>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</si>
  <si>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</si>
  <si>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</si>
  <si>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</si>
  <si>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</si>
  <si>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</si>
  <si>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</si>
  <si>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</si>
  <si>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</si>
  <si>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</si>
  <si>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</si>
  <si>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</si>
  <si>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</si>
  <si>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</si>
  <si>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</si>
  <si>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</si>
  <si>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</si>
  <si>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</si>
  <si>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</si>
  <si>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</si>
  <si>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</si>
  <si>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</si>
  <si>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</si>
  <si>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</si>
  <si>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</si>
  <si>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</si>
  <si>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</si>
  <si>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</si>
  <si>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</si>
  <si>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</si>
  <si>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</si>
  <si>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</si>
  <si>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</si>
  <si>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</si>
  <si>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</si>
  <si>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</si>
  <si>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</si>
  <si>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</si>
  <si>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</si>
  <si>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</si>
  <si>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</si>
  <si>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</si>
  <si>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</si>
  <si>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</si>
  <si>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</si>
  <si>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</si>
  <si>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</si>
  <si>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</si>
  <si>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</si>
  <si>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</si>
  <si>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</si>
  <si>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</si>
  <si>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</si>
  <si>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</si>
  <si>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</si>
  <si>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</si>
  <si>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</si>
  <si>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</si>
  <si>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</si>
  <si>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</si>
  <si>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</si>
  <si>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</si>
  <si>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</si>
  <si>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</si>
  <si>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</si>
  <si>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</si>
  <si>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</si>
  <si>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</si>
  <si>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</si>
  <si>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</si>
  <si>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</si>
  <si>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</si>
  <si>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</si>
  <si>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</si>
  <si>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</si>
  <si>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</si>
  <si>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</si>
  <si>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</si>
  <si>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</si>
  <si>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</si>
  <si>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</si>
  <si>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</si>
  <si>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</si>
  <si>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</si>
  <si>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</si>
  <si>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</si>
  <si>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</si>
  <si>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</si>
  <si>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</si>
  <si>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</si>
  <si>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</si>
  <si>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</si>
  <si>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</si>
  <si>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</si>
  <si>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</si>
  <si>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</si>
  <si>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</si>
  <si>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</si>
  <si>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</si>
  <si>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</si>
  <si>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</si>
  <si>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</si>
  <si>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</si>
  <si>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</si>
  <si>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</si>
  <si>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</si>
  <si>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</si>
  <si>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</si>
  <si>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</si>
  <si>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</si>
  <si>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</si>
  <si>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</si>
  <si>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</si>
  <si>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</si>
  <si>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</si>
  <si>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</si>
  <si>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</si>
  <si>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</si>
  <si>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</si>
  <si>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</si>
  <si>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</si>
  <si>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</si>
  <si>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</si>
  <si>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</si>
  <si>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</si>
  <si>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</si>
  <si>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</si>
  <si>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</si>
  <si>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</si>
  <si>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</si>
  <si>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</si>
  <si>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</si>
  <si>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</si>
  <si>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</si>
  <si>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</si>
  <si>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</si>
  <si>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</si>
  <si>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</si>
  <si>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</si>
  <si>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</si>
  <si>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</si>
  <si>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</si>
  <si>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</si>
  <si>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</si>
  <si>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</si>
  <si>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</si>
  <si>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</si>
  <si>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</si>
  <si>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</si>
  <si>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</si>
  <si>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</si>
  <si>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</si>
  <si>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</si>
  <si>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</si>
  <si>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</si>
  <si>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</si>
  <si>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</si>
  <si>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</si>
  <si>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</si>
  <si>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</si>
  <si>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</si>
  <si>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</si>
  <si>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</si>
  <si>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</si>
  <si>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</si>
  <si>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</si>
  <si>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</si>
  <si>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</si>
  <si>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</si>
  <si>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</si>
  <si>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</si>
  <si>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</si>
  <si>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</si>
  <si>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</si>
  <si>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</si>
  <si>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</si>
  <si>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</si>
  <si>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</si>
  <si>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</si>
  <si>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</si>
  <si>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</si>
  <si>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</si>
  <si>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</si>
  <si>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</si>
  <si>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</si>
  <si>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</si>
  <si>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</si>
  <si>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</si>
  <si>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</si>
  <si>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</si>
  <si>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</si>
  <si>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</si>
  <si>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</si>
  <si>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</si>
  <si>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</si>
  <si>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</si>
  <si>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</si>
  <si>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</si>
  <si>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</si>
  <si>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</si>
  <si>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</si>
  <si>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</si>
  <si>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</si>
  <si>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</si>
  <si>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</si>
  <si>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</si>
  <si>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</si>
  <si>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</si>
  <si>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</si>
  <si>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</si>
  <si>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</si>
  <si>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</si>
  <si>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</si>
  <si>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</si>
  <si>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</si>
  <si>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</si>
  <si>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</si>
  <si>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</si>
  <si>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</si>
  <si>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</si>
  <si>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</si>
  <si>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</si>
  <si>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</si>
  <si>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</si>
  <si>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</si>
  <si>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</si>
  <si>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</si>
  <si>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</si>
  <si>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</si>
  <si>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</si>
  <si>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</si>
  <si>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</si>
  <si>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</si>
  <si>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</si>
  <si>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</si>
  <si>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</si>
  <si>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</si>
  <si>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</si>
  <si>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</si>
  <si>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</si>
  <si>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</si>
  <si>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</si>
  <si>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</si>
  <si>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</si>
  <si>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</si>
  <si>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</si>
  <si>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</si>
  <si>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</si>
  <si>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</si>
  <si>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</si>
  <si>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</si>
  <si>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</si>
  <si>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</si>
  <si>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</si>
  <si>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</si>
  <si>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</si>
  <si>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</si>
  <si>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</si>
  <si>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</si>
  <si>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</si>
  <si>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</si>
  <si>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</si>
  <si>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</si>
  <si>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</si>
  <si>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</si>
  <si>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</si>
  <si>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</si>
  <si>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</si>
  <si>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</si>
  <si>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</si>
  <si>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</si>
  <si>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</si>
  <si>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</si>
  <si>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</si>
  <si>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</si>
  <si>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</si>
  <si>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</si>
  <si>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</si>
  <si>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</si>
  <si>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</si>
  <si>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</si>
  <si>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</si>
  <si>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</si>
  <si>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</si>
  <si>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</si>
  <si>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</si>
  <si>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</si>
  <si>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</si>
  <si>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</si>
  <si>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</si>
  <si>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</si>
  <si>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</si>
  <si>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</si>
  <si>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</si>
  <si>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</si>
  <si>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</si>
  <si>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</si>
  <si>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</si>
  <si>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</si>
  <si>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</si>
  <si>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</si>
  <si>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</si>
  <si>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</si>
  <si>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</si>
  <si>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</si>
  <si>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</si>
  <si>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</si>
  <si>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</si>
  <si>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</si>
  <si>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</si>
  <si>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</si>
  <si>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</si>
  <si>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</si>
  <si>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</si>
  <si>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</si>
  <si>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</si>
  <si>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</si>
  <si>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</si>
  <si>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</si>
  <si>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</si>
  <si>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</si>
  <si>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</si>
  <si>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</si>
  <si>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</si>
  <si>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</si>
  <si>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</si>
  <si>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</si>
  <si>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</si>
  <si>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</si>
  <si>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</si>
  <si>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</si>
  <si>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</si>
  <si>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</si>
  <si>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</si>
  <si>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</si>
  <si>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</si>
  <si>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</si>
  <si>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</si>
  <si>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</si>
  <si>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</si>
  <si>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</si>
  <si>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</si>
  <si>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</si>
  <si>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</si>
  <si>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</si>
  <si>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</si>
  <si>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</si>
  <si>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</si>
  <si>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</si>
  <si>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</si>
  <si>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</si>
  <si>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</si>
  <si>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</si>
  <si>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</si>
  <si>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</si>
  <si>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</si>
  <si>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</si>
  <si>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</si>
  <si>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</si>
  <si>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</si>
  <si>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</si>
  <si>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</si>
  <si>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</si>
  <si>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</si>
  <si>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</si>
  <si>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</si>
  <si>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</si>
  <si>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</si>
  <si>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</si>
  <si>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</si>
  <si>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</si>
  <si>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</si>
  <si>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</si>
  <si>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</si>
  <si>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</si>
  <si>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</si>
  <si>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</si>
  <si>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</si>
  <si>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</si>
  <si>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</si>
  <si>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</si>
  <si>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</si>
  <si>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</si>
  <si>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</si>
  <si>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</si>
  <si>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</si>
  <si>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</si>
  <si>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</si>
  <si>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</si>
  <si>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</si>
  <si>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</si>
  <si>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</si>
  <si>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</si>
  <si>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</si>
  <si>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</si>
  <si>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</si>
  <si>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</si>
  <si>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</si>
  <si>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</si>
  <si>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</si>
  <si>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</si>
  <si>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</si>
  <si>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</si>
  <si>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</si>
  <si>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</si>
  <si>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</si>
  <si>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</si>
  <si>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</si>
  <si>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</si>
  <si>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</si>
  <si>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</si>
  <si>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</si>
  <si>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</si>
  <si>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</si>
  <si>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</si>
  <si>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</si>
  <si>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</si>
  <si>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</si>
  <si>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</si>
  <si>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</si>
  <si>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</si>
  <si>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</si>
  <si>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</si>
  <si>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</si>
  <si>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</si>
  <si>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</si>
  <si>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</si>
  <si>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</si>
  <si>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</si>
  <si>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</si>
  <si>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</si>
  <si>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</si>
  <si>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</si>
  <si>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</si>
  <si>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</si>
  <si>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</si>
  <si>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</si>
  <si>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</si>
  <si>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</si>
  <si>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</si>
  <si>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</si>
  <si>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</si>
  <si>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</si>
  <si>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</si>
  <si>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</si>
  <si>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</si>
  <si>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</si>
  <si>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</si>
  <si>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</si>
  <si>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</si>
  <si>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</si>
  <si>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</si>
  <si>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</si>
  <si>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</si>
  <si>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</si>
  <si>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</si>
  <si>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</si>
  <si>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</si>
  <si>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</si>
  <si>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</si>
  <si>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</si>
  <si>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</si>
  <si>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</si>
  <si>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</si>
  <si>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</si>
  <si>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</si>
  <si>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</si>
  <si>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</si>
  <si>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</si>
  <si>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</si>
  <si>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</si>
  <si>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</si>
  <si>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</si>
  <si>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</si>
  <si>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</si>
  <si>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</si>
  <si>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</si>
  <si>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</si>
  <si>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</si>
  <si>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</si>
  <si>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</si>
  <si>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</si>
  <si>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</si>
  <si>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</si>
  <si>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</si>
  <si>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</si>
  <si>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</si>
  <si>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</si>
  <si>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</si>
  <si>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</si>
  <si>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</si>
  <si>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</si>
  <si>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</si>
  <si>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</si>
  <si>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</si>
  <si>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</si>
  <si>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</si>
  <si>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</si>
  <si>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</si>
  <si>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</si>
  <si>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</si>
  <si>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</si>
  <si>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</si>
  <si>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</si>
  <si>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</si>
  <si>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</si>
  <si>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</si>
  <si>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</si>
  <si>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</si>
  <si>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</si>
  <si>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</si>
  <si>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</si>
  <si>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</si>
  <si>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</si>
  <si>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</si>
  <si>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</si>
  <si>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</si>
  <si>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</si>
  <si>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</si>
  <si>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</si>
  <si>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</si>
  <si>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</si>
  <si>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</si>
  <si>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</si>
  <si>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</si>
  <si>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</si>
  <si>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</si>
  <si>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</si>
  <si>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</si>
  <si>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</si>
  <si>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</si>
  <si>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</si>
  <si>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</si>
  <si>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</si>
  <si>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</si>
  <si>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</si>
  <si>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</si>
  <si>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</si>
  <si>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</si>
  <si>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</si>
  <si>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</si>
  <si>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</si>
  <si>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</si>
  <si>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</si>
  <si>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</si>
  <si>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</si>
  <si>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</si>
  <si>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</si>
  <si>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</si>
  <si>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</si>
  <si>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</si>
  <si>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</si>
  <si>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</si>
  <si>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</si>
  <si>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</si>
  <si>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</si>
  <si>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</si>
  <si>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</si>
  <si>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</si>
  <si>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</si>
  <si>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</si>
  <si>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</si>
  <si>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</si>
  <si>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</si>
  <si>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</si>
  <si>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</si>
  <si>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</si>
  <si>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</si>
  <si>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</si>
  <si>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</si>
  <si>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</si>
  <si>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</si>
  <si>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</si>
  <si>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</si>
  <si>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</si>
  <si>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</si>
  <si>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</si>
  <si>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</si>
  <si>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</si>
  <si>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</si>
  <si>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</si>
  <si>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</si>
  <si>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</si>
  <si>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</si>
  <si>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</si>
  <si>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</si>
  <si>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</si>
  <si>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</si>
  <si>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</si>
  <si>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</si>
  <si>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</si>
  <si>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</si>
  <si>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</si>
  <si>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</si>
  <si>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</si>
  <si>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</si>
  <si>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</si>
  <si>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</si>
  <si>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</si>
  <si>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</si>
  <si>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</si>
  <si>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</si>
  <si>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</si>
  <si>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</si>
  <si>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</si>
  <si>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</si>
  <si>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</si>
  <si>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</si>
  <si>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</si>
  <si>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</si>
  <si>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</si>
  <si>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</si>
  <si>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</si>
  <si>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</si>
  <si>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</si>
  <si>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</si>
  <si>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</si>
  <si>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</si>
  <si>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</si>
  <si>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</si>
  <si>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</si>
  <si>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</si>
  <si>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</si>
  <si>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</si>
  <si>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</si>
  <si>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</si>
  <si>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</si>
  <si>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</si>
  <si>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</si>
  <si>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</si>
  <si>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</si>
  <si>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</si>
  <si>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</si>
  <si>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</si>
  <si>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</si>
  <si>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</si>
  <si>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</si>
  <si>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</si>
  <si>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</si>
  <si>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</si>
  <si>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</si>
  <si>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</si>
  <si>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</si>
  <si>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</si>
  <si>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</si>
  <si>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</si>
  <si>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</si>
  <si>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</si>
  <si>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</si>
  <si>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</si>
  <si>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</si>
  <si>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</si>
  <si>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</si>
  <si>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</si>
  <si>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</si>
  <si>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</si>
  <si>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</si>
  <si>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</si>
  <si>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</si>
  <si>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</si>
  <si>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</si>
  <si>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</si>
  <si>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</si>
  <si>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</si>
  <si>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</si>
  <si>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</si>
  <si>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</si>
  <si>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</si>
  <si>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</si>
  <si>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</si>
  <si>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</si>
  <si>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</si>
  <si>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</si>
  <si>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</si>
  <si>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</si>
  <si>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</si>
  <si>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</si>
  <si>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</si>
  <si>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</si>
  <si>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</si>
  <si>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</si>
  <si>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</si>
  <si>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</si>
  <si>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</si>
  <si>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</si>
  <si>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</si>
  <si>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</si>
  <si>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</si>
  <si>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</si>
  <si>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</si>
  <si>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</si>
  <si>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</si>
  <si>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</si>
  <si>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</si>
  <si>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</si>
  <si>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</si>
  <si>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</si>
  <si>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</si>
  <si>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</si>
  <si>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</si>
  <si>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</si>
  <si>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</si>
  <si>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</si>
  <si>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</si>
  <si>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</si>
  <si>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</si>
  <si>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</si>
  <si>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</si>
  <si>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</si>
  <si>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</si>
  <si>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</si>
  <si>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</si>
  <si>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</si>
  <si>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</si>
  <si>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</si>
  <si>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</si>
  <si>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</si>
  <si>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</si>
  <si>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</si>
  <si>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</si>
  <si>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</si>
  <si>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</si>
  <si>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</si>
  <si>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</si>
  <si>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</si>
  <si>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</si>
  <si>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</si>
  <si>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</si>
  <si>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</si>
  <si>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</si>
  <si>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</si>
  <si>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</si>
  <si>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</si>
  <si>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</si>
  <si>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</si>
  <si>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</si>
  <si>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</si>
  <si>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</si>
  <si>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</si>
  <si>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</si>
  <si>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</si>
  <si>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</si>
  <si>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</si>
  <si>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</si>
  <si>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</si>
  <si>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</si>
  <si>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</si>
  <si>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</si>
  <si>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</si>
  <si>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</si>
  <si>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</si>
  <si>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</si>
  <si>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</si>
  <si>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</si>
  <si>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</si>
  <si>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</si>
  <si>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</si>
  <si>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</si>
  <si>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</si>
  <si>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</si>
  <si>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</si>
  <si>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</si>
  <si>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</si>
  <si>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</si>
  <si>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</si>
  <si>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</si>
  <si>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</si>
  <si>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</si>
  <si>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</si>
  <si>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</si>
  <si>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</si>
  <si>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</si>
  <si>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</si>
  <si>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</si>
  <si>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</si>
  <si>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</si>
  <si>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</si>
  <si>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</si>
  <si>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</si>
  <si>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</si>
  <si>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</si>
  <si>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</si>
  <si>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</si>
  <si>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</si>
  <si>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</si>
  <si>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</si>
  <si>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</si>
  <si>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</si>
  <si>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</si>
  <si>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</si>
  <si>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</si>
  <si>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</si>
  <si>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</si>
  <si>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</si>
  <si>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</si>
  <si>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</si>
  <si>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</si>
  <si>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</si>
  <si>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</si>
  <si>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</si>
  <si>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</si>
  <si>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</si>
  <si>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</si>
  <si>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</si>
  <si>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</si>
  <si>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</si>
  <si>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</si>
  <si>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</si>
  <si>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</si>
  <si>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</si>
  <si>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</si>
  <si>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</si>
  <si>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</si>
  <si>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</si>
  <si>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</si>
  <si>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</si>
  <si>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</si>
  <si>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</si>
  <si>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</si>
  <si>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</si>
  <si>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</si>
  <si>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</si>
  <si>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</si>
  <si>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</si>
  <si>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</si>
  <si>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</si>
  <si>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</si>
  <si>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</si>
  <si>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</si>
  <si>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</si>
  <si>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</si>
  <si>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</si>
  <si>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</si>
  <si>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</si>
  <si>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</si>
  <si>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</si>
  <si>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</si>
  <si>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</si>
  <si>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</si>
  <si>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</si>
  <si>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</si>
  <si>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</si>
  <si>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</si>
  <si>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</si>
  <si>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</si>
  <si>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</si>
  <si>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</si>
  <si>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</si>
  <si>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</si>
  <si>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</si>
  <si>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</si>
  <si>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</si>
  <si>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</si>
  <si>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</si>
  <si>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</si>
  <si>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</si>
  <si>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</si>
  <si>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</si>
  <si>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</si>
  <si>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</si>
  <si>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</si>
  <si>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</si>
  <si>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</si>
  <si>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</si>
  <si>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</si>
  <si>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</si>
  <si>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</si>
  <si>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</si>
  <si>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</si>
  <si>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</si>
  <si>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</si>
  <si>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</si>
  <si>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</si>
  <si>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</si>
  <si>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</si>
  <si>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</si>
  <si>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</si>
  <si>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</si>
  <si>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</si>
  <si>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</si>
  <si>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</si>
  <si>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</si>
  <si>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</si>
  <si>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</si>
  <si>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</si>
  <si>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</si>
  <si>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</si>
  <si>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</si>
  <si>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</si>
  <si>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</si>
  <si>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</si>
  <si>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</si>
  <si>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</si>
  <si>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</si>
  <si>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</si>
  <si>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</si>
  <si>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</si>
  <si>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</si>
  <si>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</si>
  <si>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</si>
  <si>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</si>
  <si>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</si>
  <si>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</si>
  <si>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</si>
  <si>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</si>
  <si>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</si>
  <si>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</si>
  <si>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</si>
  <si>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</si>
  <si>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</si>
  <si>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</si>
  <si>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</si>
  <si>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</si>
  <si>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</si>
  <si>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</si>
  <si>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</si>
  <si>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</si>
  <si>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</si>
  <si>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</si>
  <si>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</si>
  <si>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</si>
  <si>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</si>
  <si>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</si>
  <si>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</si>
  <si>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</si>
  <si>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</si>
  <si>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</si>
  <si>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</si>
  <si>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</si>
  <si>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</si>
  <si>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</si>
  <si>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</si>
  <si>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</si>
  <si>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</si>
  <si>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</si>
  <si>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</si>
  <si>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</si>
  <si>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</si>
  <si>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</si>
  <si>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</si>
  <si>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</si>
  <si>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</si>
  <si>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</si>
  <si>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</si>
  <si>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</si>
  <si>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</si>
  <si>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</si>
  <si>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</si>
  <si>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</si>
  <si>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</si>
  <si>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</si>
  <si>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</si>
  <si>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</si>
  <si>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</si>
  <si>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</si>
  <si>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</si>
  <si>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</si>
  <si>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</si>
  <si>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</si>
  <si>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</si>
  <si>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</si>
  <si>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</si>
  <si>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</si>
  <si>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</si>
  <si>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</si>
  <si>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</si>
  <si>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</si>
  <si>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</si>
  <si>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</si>
  <si>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</si>
  <si>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</si>
  <si>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</si>
  <si>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</si>
  <si>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</si>
  <si>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</si>
  <si>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</si>
  <si>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</si>
  <si>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</si>
  <si>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</si>
  <si>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</si>
  <si>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</si>
  <si>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</si>
  <si>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</si>
  <si>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</si>
  <si>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</si>
  <si>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</si>
  <si>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</si>
  <si>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</si>
  <si>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</si>
  <si>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</si>
  <si>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</si>
  <si>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</si>
  <si>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</si>
  <si>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</si>
  <si>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</si>
  <si>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</si>
  <si>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</si>
  <si>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</si>
  <si>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</si>
  <si>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</si>
  <si>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</si>
  <si>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</si>
  <si>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</si>
  <si>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</si>
  <si>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</si>
  <si>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</si>
  <si>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</si>
  <si>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</si>
  <si>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</si>
  <si>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</si>
  <si>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</si>
  <si>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</si>
  <si>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</si>
  <si>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</si>
  <si>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</si>
  <si>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</si>
  <si>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</si>
  <si>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</si>
  <si>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</si>
  <si>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</si>
  <si>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</si>
  <si>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</si>
  <si>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</si>
  <si>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</si>
  <si>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</si>
  <si>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</si>
  <si>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</si>
  <si>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</si>
  <si>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</si>
  <si>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</si>
  <si>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</si>
  <si>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</si>
  <si>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</si>
  <si>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</si>
  <si>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</si>
  <si>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</si>
  <si>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</si>
  <si>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</si>
  <si>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</si>
  <si>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</si>
  <si>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</si>
  <si>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</si>
  <si>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</si>
  <si>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</si>
  <si>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</si>
  <si>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</si>
  <si>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</si>
  <si>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</si>
  <si>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</si>
  <si>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</si>
  <si>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</si>
  <si>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</si>
  <si>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</si>
  <si>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</si>
  <si>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</si>
  <si>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</si>
  <si>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</si>
  <si>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</si>
  <si>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</si>
  <si>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</si>
  <si>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</si>
  <si>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</si>
  <si>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</si>
  <si>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</si>
  <si>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</si>
  <si>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</si>
  <si>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</si>
  <si>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</si>
  <si>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</si>
  <si>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</si>
  <si>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</si>
  <si>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</si>
  <si>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</si>
  <si>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</si>
  <si>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</si>
  <si>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</si>
  <si>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</si>
  <si>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</si>
  <si>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</si>
  <si>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</si>
  <si>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</si>
  <si>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</si>
  <si>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</si>
  <si>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</si>
  <si>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</si>
  <si>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</si>
  <si>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</si>
  <si>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</si>
  <si>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</si>
  <si>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</si>
  <si>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</si>
  <si>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</si>
  <si>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</si>
  <si>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</si>
  <si>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</si>
  <si>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</si>
  <si>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</si>
  <si>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</si>
  <si>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</si>
  <si>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</si>
  <si>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</si>
  <si>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</si>
  <si>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</si>
  <si>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</si>
  <si>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</si>
  <si>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</si>
  <si>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</si>
  <si>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</si>
  <si>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</si>
  <si>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</si>
  <si>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</si>
  <si>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</si>
  <si>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</si>
  <si>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</si>
  <si>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</si>
  <si>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</si>
  <si>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</si>
  <si>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</si>
  <si>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</si>
  <si>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</si>
  <si>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</si>
  <si>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</si>
  <si>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</si>
  <si>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</si>
  <si>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</si>
  <si>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</si>
  <si>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</si>
  <si>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</si>
  <si>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</si>
  <si>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</si>
  <si>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</si>
  <si>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</si>
  <si>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</si>
  <si>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</si>
  <si>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</si>
  <si>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</si>
  <si>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</si>
  <si>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</si>
  <si>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</si>
  <si>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</si>
  <si>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</si>
  <si>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</si>
  <si>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</si>
  <si>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</si>
  <si>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</si>
  <si>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</si>
  <si>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</si>
  <si>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</si>
  <si>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</si>
  <si>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</si>
  <si>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</si>
  <si>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</si>
  <si>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</si>
  <si>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</si>
  <si>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</si>
  <si>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</si>
  <si>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</si>
  <si>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</si>
  <si>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</si>
  <si>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</si>
  <si>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</si>
  <si>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</si>
  <si>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</si>
  <si>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</si>
  <si>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</si>
  <si>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</si>
  <si>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</si>
  <si>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</si>
  <si>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</si>
  <si>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</si>
  <si>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</si>
  <si>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</si>
  <si>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</si>
  <si>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</si>
  <si>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</si>
  <si>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</si>
  <si>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</si>
  <si>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</si>
  <si>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</si>
  <si>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</si>
  <si>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</si>
  <si>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</si>
  <si>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</si>
  <si>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</si>
  <si>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</si>
  <si>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</si>
  <si>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</si>
  <si>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</si>
  <si>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</si>
  <si>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</si>
  <si>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</si>
  <si>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</si>
  <si>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</si>
  <si>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</si>
  <si>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</si>
  <si>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</si>
  <si>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</si>
  <si>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</si>
  <si>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</si>
  <si>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</si>
  <si>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</si>
  <si>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</si>
  <si>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</si>
  <si>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</si>
  <si>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</si>
  <si>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</si>
  <si>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</si>
  <si>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</si>
  <si>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</si>
  <si>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</si>
  <si>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</si>
  <si>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</si>
  <si>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</si>
  <si>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</si>
  <si>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</si>
  <si>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</si>
  <si>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</si>
  <si>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</si>
  <si>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</si>
  <si>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</si>
  <si>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</si>
  <si>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</si>
  <si>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</si>
  <si>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</si>
  <si>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</si>
  <si>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</si>
  <si>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</si>
  <si>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</si>
  <si>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</si>
  <si>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</si>
  <si>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</si>
  <si>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</si>
  <si>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</si>
  <si>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</si>
  <si>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</si>
  <si>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</si>
  <si>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</si>
  <si>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</si>
  <si>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</si>
  <si>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</si>
  <si>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</si>
  <si>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</si>
  <si>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</si>
  <si>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</si>
  <si>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</si>
  <si>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</si>
  <si>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</si>
  <si>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</si>
  <si>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</si>
  <si>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</si>
  <si>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</si>
  <si>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</si>
  <si>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</si>
  <si>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</si>
  <si>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</si>
  <si>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</si>
  <si>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</si>
  <si>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</si>
  <si>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</si>
  <si>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</si>
  <si>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</si>
  <si>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</si>
  <si>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</si>
  <si>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</si>
  <si>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</si>
  <si>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</si>
  <si>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</si>
  <si>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</si>
  <si>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</si>
  <si>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</si>
  <si>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</si>
  <si>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</si>
  <si>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</si>
  <si>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</si>
  <si>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</si>
  <si>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</si>
  <si>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</si>
  <si>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</si>
  <si>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</si>
  <si>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</si>
  <si>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</si>
  <si>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</si>
  <si>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</si>
  <si>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</si>
  <si>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</si>
  <si>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</si>
  <si>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</si>
  <si>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</si>
  <si>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</si>
  <si>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</si>
  <si>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</si>
  <si>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</si>
  <si>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</si>
  <si>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</si>
  <si>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</si>
  <si>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</si>
  <si>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</si>
  <si>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</si>
  <si>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</si>
  <si>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</si>
  <si>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</si>
  <si>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</si>
  <si>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</si>
  <si>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</si>
  <si>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</si>
  <si>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</si>
  <si>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</si>
  <si>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</si>
  <si>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</si>
  <si>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</si>
  <si>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</si>
  <si>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</si>
  <si>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</si>
  <si>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</si>
  <si>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</si>
  <si>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</si>
  <si>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</si>
  <si>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</si>
  <si>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</si>
  <si>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</si>
  <si>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</si>
  <si>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</si>
  <si>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</si>
  <si>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</si>
  <si>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</si>
  <si>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</si>
  <si>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</si>
  <si>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</si>
  <si>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</si>
  <si>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</si>
  <si>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</si>
  <si>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</si>
  <si>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</si>
  <si>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</si>
  <si>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</si>
  <si>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</si>
  <si>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</si>
  <si>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</si>
  <si>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</si>
  <si>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</si>
  <si>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</si>
  <si>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</si>
  <si>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</si>
  <si>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</si>
  <si>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</si>
  <si>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</si>
  <si>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</si>
  <si>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</si>
  <si>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</si>
  <si>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</si>
  <si>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</si>
  <si>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</si>
  <si>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</si>
  <si>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</si>
  <si>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</si>
  <si>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</si>
  <si>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</si>
  <si>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</si>
  <si>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</si>
  <si>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</si>
  <si>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</si>
  <si>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</si>
  <si>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</si>
  <si>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</si>
  <si>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</si>
  <si>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</si>
  <si>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</si>
  <si>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</si>
  <si>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</si>
  <si>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</si>
  <si>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</si>
  <si>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</si>
  <si>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</si>
  <si>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</si>
  <si>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</si>
  <si>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</si>
  <si>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</si>
  <si>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</si>
  <si>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</si>
  <si>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</si>
  <si>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</si>
  <si>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</si>
  <si>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</si>
  <si>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</si>
  <si>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</si>
  <si>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</si>
  <si>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</si>
  <si>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</si>
  <si>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</si>
  <si>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</si>
  <si>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</si>
  <si>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</si>
  <si>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</si>
  <si>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</si>
  <si>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</si>
  <si>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</si>
  <si>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</si>
  <si>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</si>
  <si>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</si>
  <si>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</si>
  <si>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</si>
  <si>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</si>
  <si>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</si>
  <si>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</si>
  <si>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</si>
  <si>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</si>
  <si>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</si>
  <si>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</si>
  <si>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</si>
  <si>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</si>
  <si>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</si>
  <si>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</si>
  <si>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</si>
  <si>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</si>
  <si>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</si>
  <si>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</si>
  <si>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</si>
  <si>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</si>
  <si>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</si>
  <si>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</si>
  <si>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</si>
  <si>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</si>
  <si>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</si>
  <si>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</si>
  <si>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</si>
  <si>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</si>
  <si>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</si>
  <si>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</si>
  <si>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</si>
  <si>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</si>
  <si>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</si>
  <si>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</si>
  <si>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</si>
  <si>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</si>
  <si>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</si>
  <si>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</si>
  <si>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</si>
  <si>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</si>
  <si>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</si>
  <si>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</si>
  <si>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</si>
  <si>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</si>
  <si>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</si>
  <si>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</si>
  <si>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</si>
  <si>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</si>
  <si>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</si>
  <si>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</si>
  <si>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</si>
  <si>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</si>
  <si>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</si>
  <si>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</si>
  <si>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</si>
  <si>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</si>
  <si>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</si>
  <si>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</si>
  <si>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</si>
  <si>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</si>
  <si>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</si>
  <si>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</si>
  <si>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</si>
  <si>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</si>
  <si>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</si>
  <si>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</si>
  <si>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</si>
  <si>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</si>
  <si>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</si>
  <si>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</si>
  <si>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</si>
  <si>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</si>
  <si>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</si>
  <si>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</si>
  <si>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</si>
  <si>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</si>
  <si>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</si>
  <si>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</si>
  <si>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</si>
  <si>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</si>
  <si>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</si>
  <si>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</si>
  <si>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</si>
  <si>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</si>
  <si>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</si>
  <si>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</si>
  <si>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</si>
  <si>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</si>
  <si>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</si>
  <si>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</si>
  <si>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</si>
  <si>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</si>
  <si>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</si>
  <si>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</si>
  <si>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</si>
  <si>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</si>
  <si>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</si>
  <si>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</si>
  <si>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</si>
  <si>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</si>
  <si>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</si>
  <si>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</si>
  <si>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</si>
  <si>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</si>
  <si>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</si>
  <si>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</si>
  <si>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</si>
  <si>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</si>
  <si>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</si>
  <si>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</si>
  <si>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</si>
  <si>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</si>
  <si>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</si>
  <si>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</si>
  <si>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</si>
  <si>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</si>
  <si>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</si>
  <si>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</si>
  <si>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</si>
  <si>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</si>
  <si>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</si>
  <si>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</si>
  <si>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</si>
  <si>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</si>
  <si>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</si>
  <si>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</si>
  <si>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</si>
  <si>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</si>
  <si>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</si>
  <si>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</si>
  <si>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</si>
  <si>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</si>
  <si>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</si>
  <si>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</si>
  <si>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</si>
  <si>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</si>
  <si>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</si>
  <si>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</si>
  <si>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</si>
  <si>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</si>
  <si>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</si>
  <si>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</si>
  <si>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</si>
  <si>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</si>
  <si>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</si>
  <si>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</si>
  <si>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</si>
  <si>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</si>
  <si>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</si>
  <si>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</si>
  <si>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</si>
  <si>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</si>
  <si>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</si>
  <si>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</si>
  <si>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</si>
  <si>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</si>
  <si>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</si>
  <si>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</si>
  <si>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</si>
  <si>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</si>
  <si>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</si>
  <si>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</si>
  <si>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</si>
  <si>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</si>
  <si>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</si>
  <si>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</si>
  <si>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</si>
  <si>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</si>
  <si>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</si>
  <si>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</si>
  <si>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</si>
  <si>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</si>
  <si>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</si>
  <si>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</si>
  <si>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</si>
  <si>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</si>
  <si>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</si>
  <si>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</si>
  <si>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</si>
  <si>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</si>
  <si>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</si>
  <si>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</si>
  <si>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</si>
  <si>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</si>
  <si>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</si>
  <si>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</si>
  <si>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</si>
  <si>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</si>
  <si>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</si>
  <si>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</si>
  <si>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</si>
  <si>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</si>
  <si>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</si>
  <si>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</si>
  <si>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</si>
  <si>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</si>
  <si>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</si>
  <si>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</si>
  <si>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</si>
  <si>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</si>
  <si>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</si>
  <si>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</si>
  <si>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</si>
  <si>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</si>
  <si>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</si>
  <si>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</si>
  <si>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</si>
  <si>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</si>
  <si>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</si>
  <si>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</si>
  <si>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</si>
  <si>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</si>
  <si>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</si>
  <si>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</si>
  <si>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</si>
  <si>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</si>
  <si>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</si>
  <si>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</si>
  <si>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</si>
  <si>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</si>
  <si>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</si>
  <si>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</si>
  <si>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</si>
  <si>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</si>
  <si>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</si>
  <si>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</si>
  <si>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</si>
  <si>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</si>
  <si>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</si>
  <si>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</si>
  <si>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</si>
  <si>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</si>
  <si>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</si>
  <si>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</si>
  <si>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</si>
  <si>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</si>
  <si>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</si>
  <si>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</si>
  <si>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</si>
  <si>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</si>
  <si>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</si>
  <si>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</si>
  <si>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</si>
  <si>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</si>
  <si>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</si>
  <si>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</si>
  <si>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</si>
  <si>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</si>
  <si>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</si>
  <si>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</si>
  <si>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</si>
  <si>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</si>
  <si>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</si>
  <si>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</si>
  <si>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</si>
  <si>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</si>
  <si>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</si>
  <si>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</si>
  <si>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</si>
  <si>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</si>
  <si>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</si>
  <si>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</si>
  <si>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</si>
  <si>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</si>
  <si>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</si>
  <si>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</si>
  <si>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</si>
  <si>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</si>
  <si>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</si>
  <si>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</si>
  <si>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</si>
  <si>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</si>
  <si>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</si>
  <si>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</si>
  <si>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</si>
  <si>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</si>
  <si>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</si>
  <si>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</si>
  <si>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</si>
  <si>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</si>
  <si>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</si>
  <si>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</si>
  <si>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</si>
  <si>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</si>
  <si>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</si>
  <si>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</si>
  <si>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</si>
  <si>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</si>
  <si>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</si>
  <si>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</si>
  <si>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</si>
  <si>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</si>
  <si>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</si>
  <si>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</si>
  <si>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</si>
  <si>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</si>
  <si>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</si>
  <si>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</si>
  <si>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</si>
  <si>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</si>
  <si>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</si>
  <si>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</si>
  <si>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</si>
  <si>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</si>
  <si>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</si>
  <si>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</si>
  <si>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</si>
  <si>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</si>
  <si>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</si>
  <si>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</si>
  <si>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</si>
  <si>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</si>
  <si>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</si>
  <si>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</si>
  <si>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</si>
  <si>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</si>
  <si>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</si>
  <si>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</si>
  <si>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</si>
  <si>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</si>
  <si>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</si>
  <si>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</si>
  <si>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</si>
  <si>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</si>
  <si>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</si>
  <si>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</si>
  <si>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</si>
  <si>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</si>
  <si>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</si>
  <si>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</si>
  <si>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</si>
  <si>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</si>
  <si>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</si>
  <si>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</si>
  <si>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</si>
  <si>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</si>
  <si>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</si>
  <si>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</si>
  <si>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</si>
  <si>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</si>
  <si>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</si>
  <si>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</si>
  <si>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</si>
  <si>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</si>
  <si>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</si>
  <si>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</si>
  <si>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</si>
  <si>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</si>
  <si>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</si>
  <si>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</si>
  <si>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</si>
  <si>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</si>
  <si>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</si>
  <si>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</si>
  <si>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</si>
  <si>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</si>
  <si>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</si>
  <si>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</si>
  <si>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</si>
  <si>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</si>
  <si>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</si>
  <si>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</si>
  <si>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</si>
  <si>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</si>
  <si>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</si>
  <si>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</si>
  <si>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</si>
  <si>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</si>
  <si>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</si>
  <si>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</si>
  <si>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</si>
  <si>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</si>
  <si>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</si>
  <si>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</si>
  <si>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</si>
  <si>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</si>
  <si>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</si>
  <si>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</si>
  <si>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</si>
  <si>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</si>
  <si>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</si>
  <si>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</si>
  <si>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</si>
  <si>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</si>
  <si>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</si>
  <si>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</si>
  <si>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</si>
  <si>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</si>
  <si>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</si>
  <si>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</si>
  <si>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</si>
  <si>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</si>
  <si>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</si>
  <si>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</si>
  <si>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</si>
  <si>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</si>
  <si>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</si>
  <si>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</si>
  <si>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</si>
  <si>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</si>
  <si>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</si>
  <si>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</si>
  <si>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</si>
  <si>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</si>
  <si>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</si>
  <si>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</si>
  <si>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</si>
  <si>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</si>
  <si>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</si>
  <si>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</si>
  <si>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</si>
  <si>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</si>
  <si>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</si>
  <si>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</si>
  <si>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</si>
  <si>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</si>
  <si>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</si>
  <si>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</si>
  <si>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</si>
  <si>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</si>
  <si>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</si>
  <si>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</si>
  <si>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</si>
  <si>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</si>
  <si>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</si>
  <si>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</si>
  <si>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</si>
  <si>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</si>
  <si>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</si>
  <si>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</si>
  <si>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</si>
  <si>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</si>
  <si>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</si>
  <si>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</si>
  <si>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</si>
  <si>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</si>
  <si>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</si>
  <si>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</si>
  <si>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</si>
  <si>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</si>
  <si>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</si>
  <si>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</si>
  <si>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</si>
  <si>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</si>
  <si>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</si>
  <si>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</si>
  <si>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</si>
  <si>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</si>
  <si>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</si>
  <si>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</si>
  <si>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</si>
  <si>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</si>
  <si>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</si>
  <si>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</si>
  <si>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</si>
  <si>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</si>
  <si>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</si>
  <si>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</si>
  <si>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</si>
  <si>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</si>
  <si>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</si>
  <si>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</si>
  <si>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</si>
  <si>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</si>
  <si>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</si>
  <si>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</si>
  <si>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</si>
  <si>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</si>
  <si>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</si>
  <si>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</si>
  <si>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</si>
  <si>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</si>
  <si>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</si>
  <si>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</si>
  <si>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</si>
  <si>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</si>
  <si>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</si>
  <si>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</si>
  <si>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</si>
  <si>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</si>
  <si>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</si>
  <si>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</si>
  <si>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</si>
  <si>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</si>
  <si>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</si>
  <si>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</si>
  <si>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</si>
  <si>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</si>
  <si>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</si>
  <si>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</si>
  <si>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</si>
  <si>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</si>
  <si>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</si>
  <si>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</si>
  <si>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</si>
  <si>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</si>
  <si>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</si>
  <si>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</si>
  <si>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</si>
  <si>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</si>
  <si>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</si>
  <si>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</si>
  <si>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</si>
  <si>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</si>
  <si>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</si>
  <si>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</si>
  <si>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</si>
  <si>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</si>
  <si>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</si>
  <si>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</si>
  <si>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</si>
  <si>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</si>
  <si>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</si>
  <si>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</si>
  <si>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</si>
  <si>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</si>
  <si>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</si>
  <si>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</si>
  <si>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</si>
  <si>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</si>
  <si>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</si>
  <si>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</si>
  <si>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</si>
  <si>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</si>
  <si>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</si>
  <si>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</si>
  <si>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</si>
  <si>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</si>
  <si>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</si>
  <si>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</si>
  <si>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</si>
  <si>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</si>
  <si>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</si>
  <si>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</si>
  <si>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</si>
  <si>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</si>
  <si>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</si>
  <si>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</si>
  <si>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</si>
  <si>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</si>
  <si>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</si>
  <si>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</si>
  <si>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</si>
  <si>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</si>
  <si>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</si>
  <si>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</si>
  <si>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</si>
  <si>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</si>
  <si>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</si>
  <si>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</si>
  <si>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</si>
  <si>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</si>
  <si>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</si>
  <si>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</si>
  <si>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</si>
  <si>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</si>
  <si>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</si>
  <si>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</si>
  <si>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</si>
  <si>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</si>
  <si>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</si>
  <si>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</si>
  <si>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</si>
  <si>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</si>
  <si>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</si>
  <si>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</si>
  <si>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</si>
  <si>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</si>
  <si>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</si>
  <si>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</si>
  <si>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</si>
  <si>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</si>
  <si>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</si>
  <si>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</si>
  <si>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</si>
  <si>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</si>
  <si>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</si>
  <si>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</si>
  <si>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</si>
  <si>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</si>
  <si>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</si>
  <si>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</si>
  <si>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</si>
  <si>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</si>
  <si>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</si>
  <si>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</si>
  <si>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</si>
  <si>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</si>
  <si>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</si>
  <si>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</si>
  <si>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</si>
  <si>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</si>
  <si>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</si>
  <si>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</si>
  <si>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</si>
  <si>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</si>
  <si>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</si>
  <si>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</si>
  <si>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</si>
  <si>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</si>
  <si>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</si>
  <si>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</si>
  <si>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</si>
  <si>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</si>
  <si>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</si>
  <si>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</si>
  <si>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</si>
  <si>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</si>
  <si>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</si>
  <si>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</si>
  <si>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</si>
  <si>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</si>
  <si>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</si>
  <si>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</si>
  <si>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</si>
  <si>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</si>
  <si>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</si>
  <si>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</si>
  <si>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</si>
  <si>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</si>
  <si>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</si>
  <si>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</si>
  <si>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</si>
  <si>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</si>
  <si>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</si>
  <si>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</si>
  <si>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</si>
  <si>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</si>
  <si>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</si>
  <si>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</si>
  <si>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</si>
  <si>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</si>
  <si>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</si>
  <si>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</si>
  <si>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</si>
  <si>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</si>
  <si>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</si>
  <si>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</si>
  <si>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</si>
  <si>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</si>
  <si>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</si>
  <si>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</si>
  <si>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</si>
  <si>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</si>
  <si>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</si>
  <si>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</si>
  <si>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</si>
  <si>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</si>
  <si>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</si>
  <si>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</si>
  <si>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</si>
  <si>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</si>
  <si>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</si>
  <si>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</si>
  <si>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</si>
  <si>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</si>
  <si>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</si>
  <si>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</si>
  <si>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</si>
  <si>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</si>
  <si>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</si>
  <si>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</si>
  <si>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</si>
  <si>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</si>
  <si>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</si>
  <si>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</si>
  <si>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</si>
  <si>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</si>
  <si>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</si>
  <si>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</si>
  <si>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</si>
  <si>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</si>
  <si>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</si>
  <si>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</si>
  <si>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</si>
  <si>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</si>
  <si>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</si>
  <si>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</si>
  <si>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</si>
  <si>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</si>
  <si>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</si>
  <si>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</si>
  <si>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</si>
  <si>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</si>
  <si>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</si>
  <si>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</si>
  <si>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</si>
  <si>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</si>
  <si>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</si>
  <si>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</si>
  <si>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</si>
  <si>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</si>
  <si>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</si>
  <si>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</si>
  <si>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</si>
  <si>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</si>
  <si>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</si>
  <si>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</si>
  <si>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</si>
  <si>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</si>
  <si>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</si>
  <si>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</si>
  <si>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</si>
  <si>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</si>
  <si>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</si>
  <si>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</si>
  <si>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</si>
  <si>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</si>
  <si>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</si>
  <si>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</si>
  <si>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</si>
  <si>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</si>
  <si>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</si>
  <si>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</si>
  <si>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</si>
  <si>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</si>
  <si>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</si>
  <si>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</si>
  <si>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</si>
  <si>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</si>
  <si>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</si>
  <si>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</si>
  <si>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</si>
  <si>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</si>
  <si>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</si>
  <si>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</si>
  <si>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</si>
  <si>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</si>
  <si>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</si>
  <si>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</si>
  <si>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</si>
  <si>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</si>
  <si>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</si>
  <si>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</si>
  <si>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</si>
  <si>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</si>
  <si>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</si>
  <si>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</si>
  <si>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</si>
  <si>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</si>
  <si>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</si>
  <si>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</si>
  <si>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</si>
  <si>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</si>
  <si>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</si>
  <si>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</si>
  <si>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</si>
  <si>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</si>
  <si>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</si>
  <si>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</si>
  <si>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</si>
  <si>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</si>
  <si>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</si>
  <si>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</si>
  <si>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</si>
  <si>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</si>
  <si>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</si>
  <si>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</si>
  <si>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</si>
  <si>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</si>
  <si>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</si>
  <si>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</si>
  <si>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</si>
  <si>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</si>
  <si>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</si>
  <si>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</si>
  <si>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</si>
  <si>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</si>
  <si>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</si>
  <si>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</si>
  <si>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</si>
  <si>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</si>
  <si>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</si>
  <si>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</si>
  <si>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</si>
  <si>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</si>
  <si>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</si>
  <si>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</si>
  <si>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</si>
  <si>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</si>
  <si>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</si>
  <si>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</si>
  <si>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</si>
  <si>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</si>
  <si>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</si>
  <si>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</si>
  <si>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</si>
  <si>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</si>
  <si>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</si>
  <si>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</si>
  <si>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</si>
  <si>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</si>
  <si>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</si>
  <si>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</si>
  <si>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</si>
  <si>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</si>
  <si>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</si>
  <si>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</si>
  <si>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</si>
  <si>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</si>
  <si>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</si>
  <si>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</si>
  <si>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</si>
  <si>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</si>
  <si>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</si>
  <si>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</si>
  <si>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</si>
  <si>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</si>
  <si>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</si>
  <si>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</si>
  <si>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</si>
  <si>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</si>
  <si>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</si>
  <si>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</si>
  <si>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</si>
  <si>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</si>
  <si>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</si>
  <si>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</si>
  <si>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</si>
  <si>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</si>
  <si>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</si>
  <si>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</si>
  <si>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</si>
  <si>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</si>
  <si>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</si>
  <si>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</si>
  <si>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</si>
  <si>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</si>
  <si>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</si>
  <si>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</si>
  <si>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</si>
  <si>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</si>
  <si>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</si>
  <si>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</si>
  <si>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</si>
  <si>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</si>
  <si>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</si>
  <si>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</si>
  <si>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</si>
  <si>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</si>
  <si>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</si>
  <si>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</si>
  <si>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</si>
  <si>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</si>
  <si>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</si>
  <si>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</si>
  <si>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</si>
  <si>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</si>
  <si>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</si>
  <si>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</si>
  <si>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</si>
  <si>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</si>
  <si>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</si>
  <si>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</si>
  <si>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</si>
  <si>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</si>
  <si>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</si>
  <si>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</si>
  <si>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</si>
  <si>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</si>
  <si>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</si>
  <si>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</si>
  <si>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</si>
  <si>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</si>
  <si>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</si>
  <si>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</si>
  <si>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</si>
  <si>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</si>
  <si>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</si>
  <si>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</si>
  <si>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</si>
  <si>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</si>
  <si>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</si>
  <si>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</si>
  <si>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</si>
  <si>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</si>
  <si>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</si>
  <si>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</si>
  <si>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</si>
  <si>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</si>
  <si>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</si>
  <si>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</si>
  <si>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</si>
  <si>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</si>
  <si>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</si>
  <si>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</si>
  <si>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</si>
  <si>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</si>
  <si>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</si>
  <si>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</si>
  <si>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</si>
  <si>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</si>
  <si>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</si>
  <si>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</si>
  <si>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</si>
  <si>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</si>
  <si>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</si>
  <si>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</si>
  <si>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</si>
  <si>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</si>
  <si>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</si>
  <si>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</si>
  <si>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</si>
  <si>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</si>
  <si>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</si>
  <si>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</si>
  <si>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</si>
  <si>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</si>
  <si>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</si>
  <si>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</si>
  <si>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</si>
  <si>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</si>
  <si>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</si>
  <si>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</si>
  <si>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</si>
  <si>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</si>
  <si>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</si>
  <si>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</si>
  <si>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</si>
  <si>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</si>
  <si>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</si>
  <si>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</si>
  <si>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</si>
  <si>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</si>
  <si>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</si>
  <si>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</si>
  <si>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</si>
  <si>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</si>
  <si>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</si>
  <si>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</si>
  <si>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</si>
  <si>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</si>
  <si>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</si>
  <si>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</si>
  <si>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</si>
  <si>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</si>
  <si>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</si>
  <si>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</si>
  <si>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</si>
  <si>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</si>
  <si>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</si>
  <si>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</si>
  <si>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</si>
  <si>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</si>
  <si>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</si>
  <si>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</si>
  <si>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</si>
  <si>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</si>
  <si>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</si>
  <si>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</si>
  <si>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</si>
  <si>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</si>
  <si>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</si>
  <si>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</si>
  <si>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</si>
  <si>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</si>
  <si>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</si>
  <si>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</si>
  <si>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</si>
  <si>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</si>
  <si>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</si>
  <si>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</si>
  <si>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</si>
  <si>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</si>
  <si>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</si>
  <si>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</si>
  <si>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</si>
  <si>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</si>
  <si>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</si>
  <si>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</si>
  <si>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</si>
  <si>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</si>
  <si>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</si>
  <si>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</si>
  <si>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</si>
  <si>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</si>
  <si>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</si>
  <si>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</si>
  <si>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</si>
  <si>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</si>
  <si>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</si>
  <si>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</si>
  <si>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</si>
  <si>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</si>
  <si>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</si>
  <si>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</si>
  <si>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</si>
  <si>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</si>
  <si>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</si>
  <si>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</si>
  <si>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</si>
  <si>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</si>
  <si>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</si>
  <si>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</si>
  <si>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</si>
  <si>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</si>
  <si>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</si>
  <si>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</si>
  <si>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</si>
  <si>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</si>
  <si>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</si>
  <si>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</si>
  <si>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</si>
  <si>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</si>
  <si>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</si>
  <si>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</si>
  <si>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</si>
  <si>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</si>
  <si>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</si>
  <si>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</si>
  <si>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</si>
  <si>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</si>
  <si>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</si>
  <si>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</si>
  <si>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</si>
  <si>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</si>
  <si>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</si>
  <si>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</si>
  <si>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</si>
  <si>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</si>
  <si>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</si>
  <si>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</si>
  <si>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</si>
  <si>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</si>
  <si>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</si>
  <si>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</si>
  <si>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</si>
  <si>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</si>
  <si>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</si>
  <si>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</si>
  <si>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</si>
  <si>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</si>
  <si>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</si>
  <si>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</si>
  <si>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</si>
  <si>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</si>
  <si>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</si>
  <si>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</si>
  <si>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</si>
  <si>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</si>
  <si>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</si>
  <si>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</si>
  <si>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</si>
  <si>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</si>
  <si>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</si>
  <si>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</si>
  <si>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</si>
  <si>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</si>
  <si>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</si>
  <si>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</si>
  <si>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</si>
  <si>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</si>
  <si>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</si>
  <si>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</si>
  <si>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</si>
  <si>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</si>
  <si>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</si>
  <si>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</si>
  <si>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</si>
  <si>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</si>
  <si>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</si>
  <si>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</si>
  <si>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</si>
  <si>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</si>
  <si>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</si>
  <si>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</si>
  <si>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</si>
  <si>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</si>
  <si>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</si>
  <si>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</si>
  <si>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</si>
  <si>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</si>
  <si>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</si>
  <si>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</si>
  <si>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</si>
  <si>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</si>
  <si>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</si>
  <si>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</si>
  <si>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</si>
  <si>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</si>
  <si>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</si>
  <si>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</si>
  <si>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</si>
  <si>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</si>
  <si>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</si>
  <si>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</si>
  <si>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</si>
  <si>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</si>
  <si>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</si>
  <si>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</si>
  <si>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</si>
  <si>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</si>
  <si>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</si>
  <si>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</si>
  <si>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</si>
  <si>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</si>
  <si>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</si>
  <si>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</si>
  <si>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</si>
  <si>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</si>
  <si>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</si>
  <si>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</si>
  <si>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</si>
  <si>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</si>
  <si>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</si>
  <si>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</si>
  <si>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</si>
  <si>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</si>
  <si>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</si>
  <si>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</si>
  <si>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</si>
  <si>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</si>
  <si>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</si>
  <si>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</si>
  <si>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</si>
  <si>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</si>
  <si>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</si>
  <si>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</si>
  <si>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</si>
  <si>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</si>
  <si>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</si>
  <si>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</si>
  <si>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</si>
  <si>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</si>
  <si>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</si>
  <si>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</si>
  <si>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</si>
  <si>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</si>
  <si>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</si>
  <si>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</si>
  <si>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</si>
  <si>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</si>
  <si>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</si>
  <si>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</si>
  <si>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</si>
  <si>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</si>
  <si>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</si>
  <si>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</si>
  <si>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</si>
  <si>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</si>
  <si>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</si>
  <si>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</si>
  <si>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</si>
  <si>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</si>
  <si>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</si>
  <si>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</si>
  <si>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</si>
  <si>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</si>
  <si>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</si>
  <si>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</si>
  <si>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</si>
  <si>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</si>
  <si>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</si>
  <si>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</si>
  <si>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</si>
  <si>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</si>
  <si>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</si>
  <si>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</si>
  <si>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</si>
  <si>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</si>
  <si>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</si>
  <si>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</si>
  <si>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</si>
  <si>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</si>
  <si>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</si>
  <si>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</si>
  <si>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</si>
  <si>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</si>
  <si>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</si>
  <si>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</si>
  <si>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</si>
  <si>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</si>
  <si>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</si>
  <si>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</si>
  <si>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</si>
  <si>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</si>
  <si>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</si>
  <si>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</si>
  <si>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</si>
  <si>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</si>
  <si>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</si>
  <si>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</si>
  <si>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</si>
  <si>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</si>
  <si>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</si>
  <si>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</si>
  <si>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</si>
  <si>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</si>
  <si>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</si>
  <si>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</si>
  <si>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</si>
  <si>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</si>
  <si>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</si>
  <si>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</si>
  <si>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</si>
  <si>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</si>
  <si>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</si>
  <si>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</si>
  <si>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</si>
  <si>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</si>
  <si>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</si>
  <si>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</si>
  <si>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</si>
  <si>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</si>
  <si>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</si>
  <si>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</si>
  <si>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</si>
  <si>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</si>
  <si>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</si>
  <si>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</si>
  <si>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</si>
  <si>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</si>
  <si>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</si>
  <si>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</si>
  <si>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</si>
  <si>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</si>
  <si>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</si>
  <si>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</si>
  <si>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</si>
  <si>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</si>
  <si>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</si>
  <si>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</si>
  <si>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</si>
  <si>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</si>
  <si>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</si>
  <si>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</si>
  <si>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</si>
  <si>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</si>
  <si>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</si>
  <si>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</si>
  <si>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</si>
  <si>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</si>
  <si>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</si>
  <si>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</si>
  <si>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</si>
  <si>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</si>
  <si>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</si>
  <si>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</si>
  <si>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</si>
  <si>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</si>
  <si>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</si>
  <si>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</si>
  <si>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</si>
  <si>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</si>
  <si>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</si>
  <si>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</si>
  <si>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</si>
  <si>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</si>
  <si>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</si>
  <si>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</si>
  <si>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</si>
  <si>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</si>
  <si>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</si>
  <si>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</si>
  <si>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</si>
  <si>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</si>
  <si>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</si>
  <si>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</si>
  <si>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</si>
  <si>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</si>
  <si>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</si>
  <si>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</si>
  <si>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</si>
  <si>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</si>
  <si>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</si>
  <si>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</si>
  <si>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</si>
  <si>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</si>
  <si>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</si>
  <si>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</si>
  <si>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</si>
  <si>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</si>
  <si>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</si>
  <si>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</si>
  <si>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</si>
  <si>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</si>
  <si>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</si>
  <si>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</si>
  <si>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</si>
  <si>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</si>
  <si>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</si>
  <si>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</si>
  <si>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</si>
  <si>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</si>
  <si>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</si>
  <si>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</si>
  <si>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</si>
  <si>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</si>
  <si>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</si>
  <si>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</si>
  <si>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</si>
  <si>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</si>
  <si>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</si>
  <si>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</si>
  <si>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</si>
  <si>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</si>
  <si>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</si>
  <si>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</si>
  <si>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</si>
  <si>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</si>
  <si>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</si>
  <si>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</si>
  <si>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</si>
  <si>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</si>
  <si>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</si>
  <si>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</si>
  <si>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</si>
  <si>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</si>
  <si>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</si>
  <si>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</si>
  <si>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</si>
  <si>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</si>
  <si>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</si>
  <si>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</si>
  <si>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</si>
  <si>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</si>
  <si>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</si>
  <si>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</si>
  <si>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</si>
  <si>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</si>
  <si>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</si>
  <si>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</si>
  <si>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</si>
  <si>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</si>
  <si>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</si>
  <si>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</si>
  <si>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</si>
  <si>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</si>
  <si>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</si>
  <si>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</si>
  <si>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</si>
  <si>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</si>
  <si>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</si>
  <si>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</si>
  <si>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</si>
  <si>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</si>
  <si>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</si>
  <si>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</si>
  <si>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</si>
  <si>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</si>
  <si>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</si>
  <si>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</si>
  <si>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</si>
  <si>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</si>
  <si>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</si>
  <si>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</si>
  <si>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</si>
  <si>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</si>
  <si>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</si>
  <si>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</si>
  <si>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</si>
  <si>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</si>
  <si>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</si>
  <si>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</si>
  <si>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</si>
  <si>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</si>
  <si>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</si>
  <si>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</si>
  <si>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</si>
  <si>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</si>
  <si>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</si>
  <si>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</si>
  <si>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</si>
  <si>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</si>
  <si>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</si>
  <si>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</si>
  <si>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</si>
  <si>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</si>
  <si>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</si>
  <si>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</si>
  <si>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</si>
  <si>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</si>
  <si>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</si>
  <si>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</si>
  <si>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</si>
  <si>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</si>
  <si>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</si>
  <si>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</si>
  <si>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</si>
  <si>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</si>
  <si>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</si>
  <si>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</si>
  <si>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</si>
  <si>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</si>
  <si>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</si>
  <si>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</si>
  <si>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</si>
  <si>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</si>
  <si>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</si>
  <si>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</si>
  <si>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</si>
  <si>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</si>
  <si>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</si>
  <si>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</si>
  <si>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</si>
  <si>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</si>
  <si>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</si>
  <si>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</si>
  <si>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</si>
  <si>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</si>
  <si>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</si>
  <si>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</si>
  <si>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</si>
  <si>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</si>
  <si>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</si>
  <si>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</si>
  <si>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</si>
  <si>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</si>
  <si>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</si>
  <si>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</si>
  <si>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</si>
  <si>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</si>
  <si>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</si>
  <si>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</si>
  <si>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</si>
  <si>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</si>
  <si>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</si>
  <si>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</si>
  <si>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</si>
  <si>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</si>
  <si>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</si>
  <si>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</si>
  <si>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</si>
  <si>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</si>
  <si>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</si>
  <si>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</si>
  <si>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</si>
  <si>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</si>
  <si>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</si>
  <si>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</si>
  <si>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</si>
  <si>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</si>
  <si>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</si>
  <si>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</si>
  <si>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</si>
  <si>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</si>
  <si>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</si>
  <si>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</si>
  <si>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</si>
  <si>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</si>
  <si>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</si>
  <si>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</si>
  <si>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</si>
  <si>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</si>
  <si>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</si>
  <si>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</si>
  <si>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</si>
  <si>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</si>
  <si>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</si>
  <si>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</si>
  <si>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</si>
  <si>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</si>
  <si>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</si>
  <si>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</si>
  <si>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</si>
  <si>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</si>
  <si>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</si>
  <si>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</si>
  <si>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</si>
  <si>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</si>
  <si>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</si>
  <si>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</si>
  <si>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</si>
  <si>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</si>
  <si>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</si>
  <si>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</si>
  <si>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</si>
  <si>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</si>
  <si>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</si>
  <si>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</si>
  <si>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</si>
  <si>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</si>
  <si>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</si>
  <si>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</si>
  <si>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</si>
  <si>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</si>
  <si>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</si>
  <si>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</si>
  <si>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</si>
  <si>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</si>
  <si>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</si>
  <si>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</si>
  <si>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</si>
  <si>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</si>
  <si>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</si>
  <si>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</si>
  <si>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</si>
  <si>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</si>
  <si>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</si>
  <si>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</si>
  <si>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</si>
  <si>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</si>
  <si>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</si>
  <si>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</si>
  <si>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</si>
  <si>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</si>
  <si>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</si>
  <si>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</si>
  <si>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</si>
  <si>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</si>
  <si>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</si>
  <si>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</si>
  <si>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</si>
  <si>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</si>
  <si>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</si>
  <si>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</si>
  <si>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</si>
  <si>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</si>
  <si>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</si>
  <si>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</si>
  <si>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</si>
  <si>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</si>
  <si>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</si>
  <si>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</si>
  <si>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</si>
  <si>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</si>
  <si>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</si>
  <si>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</si>
  <si>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</si>
  <si>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</si>
  <si>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</si>
  <si>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</si>
  <si>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</si>
  <si>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</si>
  <si>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</si>
  <si>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</si>
  <si>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</si>
  <si>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</si>
  <si>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</si>
  <si>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</si>
  <si>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</si>
  <si>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</si>
  <si>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</si>
  <si>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</si>
  <si>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</si>
  <si>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</si>
  <si>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</si>
  <si>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</si>
  <si>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</si>
  <si>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</si>
  <si>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</si>
  <si>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</si>
  <si>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</si>
  <si>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</si>
  <si>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</si>
  <si>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</si>
  <si>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</si>
  <si>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</si>
  <si>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</si>
  <si>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</si>
  <si>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</si>
  <si>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</si>
  <si>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</si>
  <si>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</si>
  <si>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</si>
  <si>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</si>
  <si>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</si>
  <si>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</si>
  <si>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</si>
  <si>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</si>
  <si>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</si>
  <si>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</si>
  <si>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</si>
  <si>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</si>
  <si>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</si>
  <si>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</si>
  <si>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</si>
  <si>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</si>
  <si>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</si>
  <si>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</si>
  <si>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</si>
  <si>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</si>
  <si>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</si>
  <si>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</si>
  <si>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</si>
  <si>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</si>
  <si>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</si>
  <si>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</si>
  <si>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</si>
  <si>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</si>
  <si>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</si>
  <si>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</si>
  <si>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</si>
  <si>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</si>
  <si>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</si>
  <si>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</si>
  <si>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</si>
  <si>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</si>
  <si>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</si>
  <si>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</si>
  <si>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</si>
  <si>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</si>
  <si>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</si>
  <si>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</si>
  <si>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</si>
  <si>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</si>
  <si>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</si>
  <si>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</si>
  <si>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</si>
  <si>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</si>
  <si>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</si>
  <si>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</si>
  <si>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</si>
  <si>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</si>
  <si>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</si>
  <si>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</si>
  <si>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</si>
  <si>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</si>
  <si>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</si>
  <si>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</si>
  <si>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</si>
  <si>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</si>
  <si>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</si>
  <si>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</si>
  <si>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</si>
  <si>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</si>
  <si>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</si>
  <si>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</si>
  <si>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</si>
  <si>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</si>
  <si>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</si>
  <si>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</si>
  <si>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</si>
  <si>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</si>
  <si>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</si>
  <si>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</si>
  <si>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</si>
  <si>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</si>
  <si>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</si>
  <si>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</si>
  <si>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</si>
  <si>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</si>
  <si>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</si>
  <si>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</si>
  <si>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</si>
  <si>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</si>
  <si>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</si>
  <si>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</si>
  <si>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</si>
  <si>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</si>
  <si>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</si>
  <si>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</si>
  <si>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</si>
  <si>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</si>
  <si>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</si>
  <si>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</si>
  <si>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</si>
  <si>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</si>
  <si>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</si>
  <si>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</si>
  <si>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</si>
  <si>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</si>
  <si>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</si>
  <si>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</si>
  <si>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</si>
  <si>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</si>
  <si>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</si>
  <si>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</si>
  <si>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</si>
  <si>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</si>
  <si>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</si>
  <si>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</si>
  <si>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</si>
  <si>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</si>
  <si>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</si>
  <si>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</si>
  <si>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</si>
  <si>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</si>
  <si>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</si>
  <si>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</si>
  <si>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</si>
  <si>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</si>
  <si>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</si>
  <si>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</si>
  <si>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</si>
  <si>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</si>
  <si>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</si>
  <si>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</si>
  <si>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</si>
  <si>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</si>
  <si>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</si>
  <si>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</si>
  <si>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</si>
  <si>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</si>
  <si>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</si>
  <si>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</si>
  <si>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</si>
  <si>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</si>
  <si>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</si>
  <si>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</si>
  <si>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</si>
  <si>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</si>
  <si>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</si>
  <si>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</si>
  <si>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</si>
  <si>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</si>
  <si>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</si>
  <si>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</si>
  <si>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</si>
  <si>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</si>
  <si>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</si>
  <si>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</si>
  <si>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</si>
  <si>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</si>
  <si>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</si>
  <si>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</si>
  <si>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</si>
  <si>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</si>
  <si>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</si>
  <si>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</si>
  <si>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</si>
  <si>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</si>
  <si>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</si>
  <si>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</si>
  <si>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</si>
  <si>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</si>
  <si>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</si>
  <si>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</si>
  <si>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</si>
  <si>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</si>
  <si>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</si>
  <si>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</si>
  <si>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</si>
  <si>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</si>
  <si>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</si>
  <si>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</si>
  <si>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</si>
  <si>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</si>
  <si>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</si>
  <si>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</si>
  <si>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</si>
  <si>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</si>
  <si>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</si>
  <si>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</si>
  <si>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</si>
  <si>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</si>
  <si>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</si>
  <si>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</si>
  <si>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</si>
  <si>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</si>
  <si>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</si>
  <si>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</si>
  <si>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</si>
  <si>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</si>
  <si>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</si>
  <si>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</si>
  <si>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</si>
  <si>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</si>
  <si>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</si>
  <si>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</si>
  <si>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</si>
  <si>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</si>
  <si>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</si>
  <si>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</si>
  <si>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</si>
  <si>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</si>
  <si>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</si>
  <si>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</si>
  <si>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</si>
  <si>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</si>
  <si>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</si>
  <si>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</si>
  <si>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</si>
  <si>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</si>
  <si>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</si>
  <si>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</si>
  <si>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</si>
  <si>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</si>
  <si>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</si>
  <si>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</si>
  <si>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</si>
  <si>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</si>
  <si>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</si>
  <si>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</si>
  <si>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</si>
  <si>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</si>
  <si>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</si>
  <si>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</si>
  <si>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</si>
  <si>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</si>
  <si>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</si>
  <si>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</si>
  <si>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</si>
  <si>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</si>
  <si>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</si>
  <si>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</si>
  <si>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</si>
  <si>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</si>
  <si>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</si>
  <si>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</si>
  <si>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</si>
  <si>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</si>
  <si>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</si>
  <si>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</si>
  <si>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</si>
  <si>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</si>
  <si>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</si>
  <si>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</si>
  <si>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</si>
  <si>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</si>
  <si>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</si>
  <si>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</si>
  <si>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</si>
  <si>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</si>
  <si>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</si>
  <si>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</si>
  <si>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</si>
  <si>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</si>
  <si>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</si>
  <si>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</si>
  <si>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</si>
  <si>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</si>
  <si>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</si>
  <si>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</si>
  <si>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</si>
  <si>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</si>
  <si>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</si>
  <si>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</si>
  <si>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</si>
  <si>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</si>
  <si>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</si>
  <si>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</si>
  <si>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</si>
  <si>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</si>
  <si>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</si>
  <si>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</si>
  <si>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</si>
  <si>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</si>
  <si>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</si>
  <si>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</si>
  <si>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</si>
  <si>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</si>
  <si>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</si>
  <si>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</si>
  <si>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</si>
  <si>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</si>
  <si>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</si>
  <si>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</si>
  <si>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</si>
  <si>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</si>
  <si>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</si>
  <si>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</si>
  <si>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</si>
  <si>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</si>
  <si>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</si>
  <si>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</si>
  <si>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</si>
  <si>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</si>
  <si>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</si>
  <si>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</si>
  <si>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</si>
  <si>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</si>
  <si>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</si>
  <si>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</si>
  <si>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</si>
  <si>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</si>
  <si>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</si>
  <si>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</si>
  <si>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</si>
  <si>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</si>
  <si>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</si>
  <si>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</si>
  <si>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</si>
  <si>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</si>
  <si>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</si>
  <si>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</si>
  <si>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</si>
  <si>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</si>
  <si>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</si>
  <si>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</si>
  <si>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</si>
  <si>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</si>
  <si>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</si>
  <si>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</si>
  <si>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</si>
  <si>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</si>
  <si>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</si>
  <si>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</si>
  <si>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</si>
  <si>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</si>
  <si>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</si>
  <si>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</si>
  <si>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</si>
  <si>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</si>
  <si>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</si>
  <si>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</si>
  <si>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</si>
  <si>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</si>
  <si>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</si>
  <si>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</si>
  <si>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</si>
  <si>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</si>
  <si>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</si>
  <si>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</si>
  <si>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</si>
  <si>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</si>
  <si>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</si>
  <si>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</si>
  <si>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</si>
  <si>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</si>
  <si>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</si>
  <si>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</si>
  <si>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</si>
  <si>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</si>
  <si>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</si>
  <si>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</si>
  <si>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</si>
  <si>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</si>
  <si>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</si>
  <si>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</si>
  <si>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</si>
  <si>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</si>
  <si>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</si>
  <si>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</si>
  <si>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</si>
  <si>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</si>
  <si>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</si>
  <si>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</si>
  <si>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</si>
  <si>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</si>
  <si>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</si>
  <si>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</si>
  <si>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</si>
  <si>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</si>
  <si>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</si>
  <si>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</si>
  <si>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</si>
  <si>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</si>
  <si>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</si>
  <si>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</si>
  <si>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</si>
  <si>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</si>
  <si>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</si>
  <si>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</si>
  <si>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</si>
  <si>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</si>
  <si>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</si>
  <si>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</si>
  <si>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</si>
  <si>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</si>
  <si>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</si>
  <si>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</si>
  <si>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</si>
  <si>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</si>
  <si>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</si>
  <si>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</si>
  <si>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</si>
  <si>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</si>
  <si>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</si>
  <si>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</si>
  <si>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</si>
  <si>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</si>
  <si>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</si>
  <si>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</si>
  <si>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</si>
  <si>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</si>
  <si>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</si>
  <si>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</si>
  <si>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</si>
  <si>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</si>
  <si>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</si>
  <si>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</si>
  <si>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</si>
  <si>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</si>
  <si>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</si>
  <si>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</si>
  <si>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</si>
  <si>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</si>
  <si>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</si>
  <si>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</si>
  <si>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</si>
  <si>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</si>
  <si>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</si>
  <si>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</si>
  <si>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</si>
  <si>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</si>
  <si>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</si>
  <si>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</si>
  <si>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</si>
  <si>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</si>
  <si>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</si>
  <si>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</si>
  <si>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</si>
  <si>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</si>
  <si>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</si>
  <si>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</si>
  <si>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</si>
  <si>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</si>
  <si>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</si>
  <si>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</si>
  <si>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</si>
  <si>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</si>
  <si>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</si>
  <si>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</si>
  <si>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</si>
  <si>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</si>
  <si>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</si>
  <si>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</si>
  <si>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</si>
  <si>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</si>
  <si>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</si>
  <si>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</si>
  <si>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</si>
  <si>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</si>
  <si>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</si>
  <si>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</si>
  <si>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</si>
  <si>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</si>
  <si>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</si>
  <si>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</si>
  <si>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</si>
  <si>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</si>
  <si>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</si>
  <si>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</si>
  <si>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</si>
  <si>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</si>
  <si>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</si>
  <si>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</si>
  <si>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</si>
  <si>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</si>
  <si>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</si>
  <si>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</si>
  <si>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</si>
  <si>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</si>
  <si>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</si>
  <si>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</si>
  <si>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</si>
  <si>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</si>
  <si>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</si>
  <si>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</si>
  <si>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</si>
  <si>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</si>
  <si>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</si>
  <si>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</si>
  <si>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</si>
  <si>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</si>
  <si>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</si>
  <si>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</si>
  <si>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</si>
  <si>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</si>
  <si>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</si>
  <si>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</si>
  <si>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</si>
  <si>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</si>
  <si>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</si>
  <si>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</si>
  <si>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</si>
  <si>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</si>
  <si>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</si>
  <si>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</si>
  <si>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</si>
  <si>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</si>
  <si>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</si>
  <si>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</si>
  <si>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</si>
  <si>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</si>
  <si>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</si>
  <si>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</si>
  <si>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</si>
  <si>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</si>
  <si>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</si>
  <si>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</si>
  <si>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</si>
  <si>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</si>
  <si>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</si>
  <si>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</si>
  <si>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</si>
  <si>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</si>
  <si>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</si>
  <si>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</si>
  <si>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</si>
  <si>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</si>
  <si>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</si>
  <si>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</si>
  <si>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</si>
  <si>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</si>
  <si>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</si>
  <si>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</si>
  <si>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</si>
  <si>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</si>
  <si>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</si>
  <si>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</si>
  <si>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</si>
  <si>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</si>
  <si>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</si>
  <si>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</si>
  <si>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</si>
  <si>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</si>
  <si>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</si>
  <si>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</si>
  <si>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</si>
  <si>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</si>
  <si>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</si>
  <si>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</si>
  <si>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</si>
  <si>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</si>
  <si>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</si>
  <si>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</si>
  <si>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</si>
  <si>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</si>
  <si>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</si>
  <si>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</si>
  <si>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</si>
  <si>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</si>
  <si>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</si>
  <si>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</si>
  <si>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</si>
  <si>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</si>
  <si>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</si>
  <si>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</si>
  <si>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</si>
  <si>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</si>
  <si>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</si>
  <si>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</si>
  <si>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</si>
  <si>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</si>
  <si>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</si>
  <si>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</si>
  <si>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</si>
  <si>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</si>
  <si>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</si>
  <si>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</si>
  <si>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</si>
  <si>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</si>
  <si>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</si>
  <si>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</si>
  <si>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</si>
  <si>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</si>
  <si>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</si>
  <si>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</si>
  <si>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</si>
  <si>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</si>
  <si>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</si>
  <si>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</si>
  <si>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</si>
  <si>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</si>
  <si>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</si>
  <si>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</si>
  <si>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</si>
  <si>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</si>
  <si>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</si>
  <si>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</si>
  <si>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</si>
  <si>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</si>
  <si>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</si>
  <si>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</si>
  <si>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</si>
  <si>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</si>
  <si>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</si>
  <si>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</si>
  <si>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</si>
  <si>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</si>
  <si>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</si>
  <si>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</si>
  <si>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</si>
  <si>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</si>
  <si>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</si>
  <si>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</si>
  <si>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</si>
  <si>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</si>
  <si>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</si>
  <si>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</si>
  <si>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</si>
  <si>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</si>
  <si>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</si>
  <si>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</si>
  <si>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</si>
  <si>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</si>
  <si>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</si>
  <si>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</si>
  <si>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</si>
  <si>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</si>
  <si>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</si>
  <si>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</si>
  <si>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</si>
  <si>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</si>
  <si>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</si>
  <si>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</si>
  <si>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</si>
  <si>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</si>
  <si>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</si>
  <si>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</si>
  <si>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</si>
  <si>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</si>
  <si>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</si>
  <si>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</si>
  <si>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</si>
  <si>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</si>
  <si>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</si>
  <si>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</si>
  <si>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</si>
  <si>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</si>
  <si>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</si>
  <si>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</si>
  <si>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</si>
  <si>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</si>
  <si>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</si>
  <si>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</si>
  <si>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</si>
  <si>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</si>
  <si>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</si>
  <si>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</si>
  <si>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</si>
  <si>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</si>
  <si>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</si>
  <si>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</si>
  <si>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</si>
  <si>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</si>
  <si>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</si>
  <si>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</si>
  <si>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</si>
  <si>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</si>
  <si>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</si>
  <si>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</si>
  <si>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</si>
  <si>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</si>
  <si>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</si>
  <si>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</si>
  <si>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</si>
  <si>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</si>
  <si>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</si>
  <si>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</si>
  <si>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</si>
  <si>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</si>
  <si>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</si>
  <si>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</si>
  <si>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</si>
  <si>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</si>
  <si>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</si>
  <si>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</si>
  <si>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</si>
  <si>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</si>
  <si>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</si>
  <si>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</si>
  <si>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</si>
  <si>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</si>
  <si>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</si>
  <si>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</si>
  <si>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</si>
  <si>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</si>
  <si>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</si>
  <si>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</si>
  <si>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</si>
  <si>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</si>
  <si>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</si>
  <si>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</si>
  <si>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</si>
  <si>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</si>
  <si>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</si>
  <si>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</si>
  <si>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</si>
  <si>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</si>
  <si>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</si>
  <si>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</si>
  <si>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</si>
  <si>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</si>
  <si>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</si>
  <si>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</si>
  <si>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</si>
  <si>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</si>
  <si>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</si>
  <si>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</si>
  <si>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</si>
  <si>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</si>
  <si>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</si>
  <si>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</si>
  <si>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</si>
  <si>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</si>
  <si>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</si>
  <si>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</si>
  <si>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</si>
  <si>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</si>
  <si>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</si>
  <si>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</si>
  <si>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</si>
  <si>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</si>
  <si>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</si>
  <si>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</si>
  <si>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</si>
  <si>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</si>
  <si>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</si>
  <si>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</si>
  <si>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</si>
  <si>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</si>
  <si>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</si>
  <si>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</si>
  <si>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</si>
  <si>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</si>
  <si>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</si>
  <si>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</si>
  <si>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</si>
  <si>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</si>
  <si>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</si>
  <si>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</si>
  <si>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</si>
  <si>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</si>
  <si>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</si>
  <si>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</si>
  <si>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</si>
  <si>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</si>
  <si>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</si>
  <si>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</si>
  <si>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</si>
  <si>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</si>
  <si>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</si>
  <si>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</si>
  <si>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</si>
  <si>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</si>
  <si>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</si>
  <si>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</si>
  <si>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</si>
  <si>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</si>
  <si>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</si>
  <si>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</si>
  <si>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</si>
  <si>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</si>
  <si>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</si>
  <si>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</si>
  <si>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</si>
  <si>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</si>
  <si>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</si>
  <si>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</si>
  <si>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</si>
  <si>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</si>
  <si>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</si>
  <si>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</si>
  <si>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</si>
  <si>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</si>
  <si>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</si>
  <si>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</si>
  <si>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</si>
  <si>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</si>
  <si>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</si>
  <si>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</si>
  <si>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</si>
  <si>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</si>
  <si>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</si>
  <si>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</si>
  <si>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</si>
  <si>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</si>
  <si>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</si>
  <si>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</si>
  <si>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</si>
  <si>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</si>
  <si>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</si>
  <si>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</si>
  <si>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</si>
  <si>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</si>
  <si>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</si>
  <si>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</si>
  <si>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</si>
  <si>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</si>
  <si>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</si>
  <si>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</si>
  <si>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</si>
  <si>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</si>
  <si>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</si>
  <si>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</si>
  <si>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</si>
  <si>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</si>
  <si>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</si>
  <si>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</si>
  <si>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</si>
  <si>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</si>
  <si>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</si>
  <si>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</si>
  <si>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</si>
  <si>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</si>
  <si>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</si>
  <si>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</si>
  <si>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</si>
  <si>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</si>
  <si>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</si>
  <si>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</si>
  <si>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</si>
  <si>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</si>
  <si>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</si>
  <si>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</si>
  <si>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</si>
  <si>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</si>
  <si>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</si>
  <si>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</si>
  <si>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</si>
  <si>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</si>
  <si>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</si>
  <si>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</si>
  <si>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</si>
  <si>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</si>
  <si>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</si>
  <si>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</si>
  <si>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</si>
  <si>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</si>
  <si>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</si>
  <si>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</si>
  <si>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</si>
  <si>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</si>
  <si>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</si>
  <si>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</si>
  <si>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</si>
  <si>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</si>
  <si>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</si>
  <si>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</si>
  <si>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</si>
  <si>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</si>
  <si>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</si>
  <si>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</si>
  <si>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</si>
  <si>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</si>
  <si>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</si>
  <si>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</si>
  <si>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</si>
  <si>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</si>
  <si>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</si>
  <si>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</si>
  <si>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</si>
  <si>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</si>
  <si>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</si>
  <si>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</si>
  <si>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</si>
  <si>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</si>
  <si>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</si>
  <si>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</si>
  <si>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</si>
  <si>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</si>
  <si>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</si>
  <si>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</si>
  <si>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</si>
  <si>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</si>
  <si>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</si>
  <si>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</si>
  <si>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</si>
  <si>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</si>
  <si>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</si>
  <si>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</si>
  <si>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</si>
  <si>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</si>
  <si>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</si>
  <si>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</si>
  <si>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</si>
  <si>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</si>
  <si>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</si>
  <si>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</si>
  <si>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</si>
  <si>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</si>
  <si>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</si>
  <si>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</si>
  <si>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</si>
  <si>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</si>
  <si>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</si>
  <si>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</si>
  <si>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</si>
  <si>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</si>
  <si>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</si>
  <si>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</si>
  <si>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</si>
  <si>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</si>
  <si>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</si>
  <si>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</si>
  <si>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</si>
  <si>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</si>
  <si>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</si>
  <si>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</si>
  <si>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</si>
  <si>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</si>
  <si>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</si>
  <si>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</si>
  <si>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</si>
  <si>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</si>
  <si>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</si>
  <si>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</si>
  <si>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</si>
  <si>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</si>
  <si>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</si>
  <si>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</si>
  <si>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</si>
  <si>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</si>
  <si>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</si>
  <si>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</si>
  <si>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</si>
  <si>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</si>
  <si>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</si>
  <si>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</si>
  <si>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</si>
  <si>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</si>
  <si>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</si>
  <si>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</si>
  <si>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</si>
  <si>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</si>
  <si>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</si>
  <si>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</si>
  <si>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</si>
  <si>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</si>
  <si>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</si>
  <si>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</si>
  <si>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</si>
  <si>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</si>
  <si>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</si>
  <si>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</si>
  <si>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</si>
  <si>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</si>
  <si>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</si>
  <si>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</si>
  <si>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</si>
  <si>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</si>
  <si>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</si>
  <si>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</si>
  <si>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</si>
  <si>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</si>
  <si>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</si>
  <si>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</si>
  <si>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</si>
  <si>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</si>
  <si>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</si>
  <si>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</si>
  <si>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</si>
  <si>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</si>
  <si>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</si>
  <si>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</si>
  <si>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</si>
  <si>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</si>
  <si>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</si>
  <si>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</si>
  <si>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</si>
  <si>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</si>
  <si>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</si>
  <si>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</si>
  <si>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</si>
  <si>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</si>
  <si>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</si>
  <si>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</si>
  <si>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</si>
  <si>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</si>
  <si>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</si>
  <si>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</si>
  <si>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</si>
  <si>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</si>
  <si>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</si>
  <si>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</si>
  <si>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</si>
  <si>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</si>
  <si>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</si>
  <si>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</si>
  <si>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</si>
  <si>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</si>
  <si>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</si>
  <si>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</si>
  <si>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</si>
  <si>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</si>
  <si>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</si>
  <si>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</si>
  <si>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</si>
  <si>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</si>
  <si>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</si>
  <si>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</si>
  <si>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</si>
  <si>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</si>
  <si>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</si>
  <si>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</si>
  <si>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</si>
  <si>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</si>
  <si>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</si>
  <si>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</si>
  <si>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</si>
  <si>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</si>
  <si>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</si>
  <si>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</si>
  <si>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</si>
  <si>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</si>
  <si>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</si>
  <si>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</si>
  <si>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</si>
  <si>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</si>
  <si>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</si>
  <si>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</si>
  <si>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</si>
  <si>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</si>
  <si>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</si>
  <si>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</si>
  <si>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</si>
  <si>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</si>
  <si>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</si>
  <si>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</si>
  <si>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</si>
  <si>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</si>
  <si>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</si>
  <si>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</si>
  <si>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</si>
  <si>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</si>
  <si>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</si>
  <si>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</si>
  <si>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</si>
  <si>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</si>
  <si>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</si>
  <si>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</si>
  <si>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</si>
  <si>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</si>
  <si>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</si>
  <si>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</si>
  <si>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</si>
  <si>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</si>
  <si>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</si>
  <si>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</si>
  <si>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</si>
  <si>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</si>
  <si>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</si>
  <si>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</si>
  <si>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</si>
  <si>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</si>
  <si>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</si>
  <si>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</si>
  <si>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</si>
  <si>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</si>
  <si>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</si>
  <si>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</si>
  <si>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</si>
  <si>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</si>
  <si>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</si>
  <si>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</si>
  <si>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</si>
  <si>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</si>
  <si>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</si>
  <si>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</si>
  <si>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</si>
  <si>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</si>
  <si>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</si>
  <si>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</si>
  <si>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</si>
  <si>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</si>
  <si>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</si>
  <si>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</si>
  <si>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</si>
  <si>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</si>
  <si>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</si>
  <si>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</si>
  <si>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</si>
  <si>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</si>
  <si>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</si>
  <si>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</si>
  <si>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</si>
  <si>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</si>
  <si>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</si>
  <si>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</si>
  <si>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</si>
  <si>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</si>
  <si>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</si>
  <si>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</si>
  <si>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</si>
  <si>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</si>
  <si>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</si>
  <si>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</si>
  <si>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</si>
  <si>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</si>
  <si>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</si>
  <si>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</si>
  <si>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</si>
  <si>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</si>
  <si>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</si>
  <si>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</si>
  <si>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</si>
  <si>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</si>
  <si>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</si>
  <si>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</si>
  <si>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</si>
  <si>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</si>
  <si>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</si>
  <si>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</si>
  <si>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</si>
  <si>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</si>
  <si>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</si>
  <si>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</si>
  <si>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</si>
  <si>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</si>
  <si>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</si>
  <si>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</si>
  <si>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</si>
  <si>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</si>
  <si>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</si>
  <si>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</si>
  <si>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</si>
  <si>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</si>
  <si>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</si>
  <si>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</si>
  <si>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</si>
  <si>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</si>
  <si>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</si>
  <si>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</si>
  <si>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</si>
  <si>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</si>
  <si>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</si>
  <si>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</si>
  <si>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</si>
  <si>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</si>
  <si>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</si>
  <si>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</si>
  <si>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</si>
  <si>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</si>
  <si>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</si>
  <si>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</si>
  <si>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</si>
  <si>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</si>
  <si>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</si>
  <si>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</si>
  <si>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</si>
  <si>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</si>
  <si>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</si>
  <si>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</si>
  <si>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</si>
  <si>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</si>
  <si>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</si>
  <si>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</si>
  <si>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</si>
  <si>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</si>
  <si>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</si>
  <si>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</si>
  <si>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</si>
  <si>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</si>
  <si>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</si>
  <si>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</si>
  <si>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</si>
  <si>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</si>
  <si>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</si>
  <si>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</si>
  <si>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</si>
  <si>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</si>
  <si>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</si>
  <si>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</si>
  <si>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</si>
  <si>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</si>
  <si>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</si>
  <si>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</si>
  <si>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</si>
  <si>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</si>
  <si>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</si>
  <si>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</si>
  <si>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</si>
  <si>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</si>
  <si>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</si>
  <si>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</si>
  <si>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</si>
  <si>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</si>
  <si>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</si>
  <si>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</si>
  <si>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</si>
  <si>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</si>
  <si>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</si>
  <si>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</si>
  <si>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</si>
  <si>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</si>
  <si>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</si>
  <si>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</si>
  <si>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</si>
  <si>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</si>
  <si>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</si>
  <si>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</si>
  <si>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</si>
  <si>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</si>
  <si>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</si>
  <si>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</si>
  <si>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</si>
  <si>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</si>
  <si>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</si>
  <si>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</si>
  <si>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</si>
  <si>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</si>
  <si>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</si>
  <si>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</si>
  <si>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</si>
  <si>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</si>
  <si>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</si>
  <si>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</si>
  <si>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</si>
  <si>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</si>
  <si>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</si>
  <si>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</si>
  <si>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</si>
  <si>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</si>
  <si>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</si>
  <si>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</si>
  <si>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</si>
  <si>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</si>
  <si>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</si>
  <si>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</si>
  <si>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</si>
  <si>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</si>
  <si>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</si>
  <si>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</si>
  <si>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</si>
  <si>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</si>
  <si>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</si>
  <si>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</si>
  <si>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</si>
  <si>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</si>
  <si>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</si>
  <si>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</si>
  <si>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</si>
  <si>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</si>
  <si>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</si>
  <si>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</si>
  <si>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</si>
  <si>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</si>
  <si>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</si>
  <si>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</si>
  <si>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</si>
  <si>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</si>
  <si>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</si>
  <si>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</si>
  <si>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</si>
  <si>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</si>
  <si>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</si>
  <si>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</si>
  <si>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</si>
  <si>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</si>
  <si>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</si>
  <si>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</si>
  <si>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</si>
  <si>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</si>
  <si>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</si>
  <si>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</si>
  <si>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</si>
  <si>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</si>
  <si>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</si>
  <si>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</si>
  <si>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</si>
  <si>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</si>
  <si>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</si>
  <si>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</si>
  <si>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</si>
  <si>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</si>
  <si>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</si>
  <si>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</si>
  <si>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</si>
  <si>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</si>
  <si>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</si>
  <si>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</si>
  <si>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</si>
  <si>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</si>
  <si>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</si>
  <si>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</si>
  <si>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</si>
  <si>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</si>
  <si>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</si>
  <si>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</si>
  <si>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</si>
  <si>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</si>
  <si>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</si>
  <si>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</si>
  <si>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</si>
  <si>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</si>
  <si>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</si>
  <si>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</si>
  <si>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</si>
  <si>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</si>
  <si>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</si>
  <si>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</si>
  <si>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</si>
  <si>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</si>
  <si>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</si>
  <si>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</si>
  <si>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</si>
  <si>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</si>
  <si>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</si>
  <si>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</si>
  <si>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</si>
  <si>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</si>
  <si>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</si>
  <si>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</si>
  <si>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</si>
  <si>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</si>
  <si>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</si>
  <si>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</si>
  <si>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</si>
  <si>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</si>
  <si>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</si>
  <si>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</si>
  <si>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</si>
  <si>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</si>
  <si>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</si>
  <si>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</si>
  <si>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</si>
  <si>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</si>
  <si>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</si>
  <si>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</si>
  <si>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</si>
  <si>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</si>
  <si>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</si>
  <si>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</si>
  <si>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</si>
  <si>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</si>
  <si>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</si>
  <si>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</si>
  <si>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</si>
  <si>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</si>
  <si>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</si>
  <si>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</si>
  <si>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</si>
  <si>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</si>
  <si>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</si>
  <si>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</si>
  <si>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</si>
  <si>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</si>
  <si>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</si>
  <si>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</si>
  <si>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</si>
  <si>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</si>
  <si>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</si>
  <si>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</si>
  <si>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</si>
  <si>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</si>
  <si>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</si>
  <si>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</si>
  <si>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</si>
  <si>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</si>
  <si>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</si>
  <si>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</si>
  <si>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</si>
  <si>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</si>
  <si>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</si>
  <si>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</si>
  <si>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</si>
  <si>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</si>
  <si>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</si>
  <si>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</si>
  <si>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</si>
  <si>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</si>
  <si>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</si>
  <si>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</si>
  <si>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</si>
  <si>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</si>
  <si>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</si>
  <si>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</si>
  <si>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</si>
  <si>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</si>
  <si>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</si>
  <si>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</si>
  <si>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</si>
  <si>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</si>
  <si>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</si>
  <si>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</si>
  <si>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</si>
  <si>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</si>
  <si>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</si>
  <si>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</si>
  <si>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</si>
  <si>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</si>
  <si>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</si>
  <si>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</si>
  <si>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</si>
  <si>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</si>
  <si>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</si>
  <si>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</si>
  <si>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</si>
  <si>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</si>
  <si>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</si>
  <si>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</si>
  <si>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</si>
  <si>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</si>
  <si>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</si>
  <si>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</si>
  <si>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</si>
  <si>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</si>
  <si>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</si>
  <si>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</si>
  <si>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</si>
  <si>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</si>
  <si>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</si>
  <si>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</si>
  <si>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</si>
  <si>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</si>
  <si>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</si>
  <si>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</si>
  <si>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</si>
  <si>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</si>
  <si>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</si>
  <si>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</si>
  <si>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</si>
  <si>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</si>
  <si>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</si>
  <si>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</si>
  <si>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</si>
  <si>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</si>
  <si>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</si>
  <si>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</si>
  <si>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</si>
  <si>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</si>
  <si>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</si>
  <si>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</si>
  <si>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</si>
  <si>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</si>
  <si>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</si>
  <si>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</si>
  <si>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</si>
  <si>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</si>
  <si>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</si>
  <si>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</si>
  <si>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</si>
  <si>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</si>
  <si>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</si>
  <si>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</si>
  <si>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</si>
  <si>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</si>
  <si>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</si>
  <si>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</si>
  <si>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</si>
  <si>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</si>
  <si>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</si>
  <si>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</si>
  <si>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</si>
  <si>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</si>
  <si>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</si>
  <si>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</si>
  <si>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</si>
  <si>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</si>
  <si>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</si>
  <si>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</si>
  <si>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</si>
  <si>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</si>
  <si>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</si>
  <si>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</si>
  <si>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</si>
  <si>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</si>
  <si>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</si>
  <si>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</si>
  <si>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</si>
  <si>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</si>
  <si>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</si>
  <si>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</si>
  <si>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</si>
  <si>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</si>
  <si>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</si>
  <si>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</si>
  <si>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</si>
  <si>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</si>
  <si>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</si>
  <si>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</si>
  <si>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</si>
  <si>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</si>
  <si>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</si>
  <si>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</si>
  <si>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</si>
  <si>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</si>
  <si>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</si>
  <si>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</si>
  <si>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</si>
  <si>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</si>
  <si>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</si>
  <si>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</si>
  <si>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</si>
  <si>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</si>
  <si>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</si>
  <si>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</si>
  <si>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</si>
  <si>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</si>
  <si>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</si>
  <si>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</si>
  <si>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</si>
  <si>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</si>
  <si>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</si>
  <si>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</si>
  <si>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</si>
  <si>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</si>
  <si>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</si>
  <si>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</si>
  <si>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</si>
  <si>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</si>
  <si>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</si>
  <si>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</si>
  <si>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</si>
  <si>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</si>
  <si>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</si>
  <si>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</si>
  <si>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</si>
  <si>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</si>
  <si>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</si>
  <si>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</si>
  <si>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</si>
  <si>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</si>
  <si>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</si>
  <si>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</si>
  <si>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</si>
  <si>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</si>
  <si>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</si>
  <si>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</si>
  <si>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</si>
  <si>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</si>
  <si>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</si>
  <si>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</si>
  <si>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</si>
  <si>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</si>
  <si>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</si>
  <si>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</si>
  <si>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</si>
  <si>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</si>
  <si>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</si>
  <si>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</si>
  <si>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</si>
  <si>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</si>
  <si>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</si>
  <si>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</si>
  <si>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</si>
  <si>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</si>
  <si>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</si>
  <si>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</si>
  <si>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</si>
  <si>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</si>
  <si>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</si>
  <si>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</si>
  <si>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</si>
  <si>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</si>
  <si>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</si>
  <si>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</si>
  <si>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</si>
  <si>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</si>
  <si>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</si>
  <si>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</si>
  <si>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</si>
  <si>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</si>
  <si>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</si>
  <si>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</si>
  <si>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</si>
  <si>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</si>
  <si>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</si>
  <si>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</si>
  <si>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</si>
  <si>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</si>
  <si>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</si>
  <si>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</si>
  <si>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</si>
  <si>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</si>
  <si>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</si>
  <si>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</si>
  <si>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</si>
  <si>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</si>
  <si>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</si>
  <si>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</si>
  <si>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</si>
  <si>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</si>
  <si>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</si>
  <si>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</si>
  <si>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</si>
  <si>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</si>
  <si>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</si>
  <si>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</si>
  <si>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</si>
  <si>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</si>
  <si>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</si>
  <si>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</si>
  <si>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</si>
  <si>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</si>
  <si>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</si>
  <si>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</si>
  <si>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</si>
  <si>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</si>
  <si>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</si>
  <si>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</si>
  <si>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</si>
  <si>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</si>
  <si>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</si>
  <si>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</si>
  <si>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</si>
  <si>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</si>
  <si>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</si>
  <si>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</si>
  <si>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</si>
  <si>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</si>
  <si>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</si>
  <si>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</si>
  <si>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</si>
  <si>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</si>
  <si>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</si>
  <si>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</si>
  <si>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</si>
  <si>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</si>
  <si>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</si>
  <si>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</si>
  <si>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</si>
  <si>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</si>
  <si>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</si>
  <si>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</si>
  <si>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</si>
  <si>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</si>
  <si>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</si>
  <si>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</si>
  <si>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</si>
  <si>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</si>
  <si>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</si>
  <si>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</si>
  <si>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</si>
  <si>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</si>
  <si>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</si>
  <si>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</si>
  <si>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</si>
  <si>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</si>
  <si>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</si>
  <si>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</si>
  <si>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</si>
  <si>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</si>
  <si>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</si>
  <si>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</si>
  <si>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</si>
  <si>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</si>
  <si>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</si>
  <si>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</si>
  <si>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</si>
  <si>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</si>
  <si>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</si>
  <si>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</si>
  <si>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</si>
  <si>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</si>
  <si>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</si>
  <si>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</si>
  <si>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</si>
  <si>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</si>
  <si>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</si>
  <si>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</si>
  <si>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</si>
  <si>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</si>
  <si>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</si>
  <si>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</si>
  <si>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</si>
  <si>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</si>
  <si>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</si>
  <si>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</si>
  <si>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</si>
  <si>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</si>
  <si>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</si>
  <si>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</si>
  <si>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</si>
  <si>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</si>
  <si>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</si>
  <si>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</si>
  <si>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</si>
  <si>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</si>
  <si>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</si>
  <si>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</si>
  <si>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</si>
  <si>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</si>
  <si>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</si>
  <si>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</si>
  <si>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</si>
  <si>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</si>
  <si>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</si>
  <si>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</si>
  <si>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</si>
  <si>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</si>
  <si>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</si>
  <si>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</si>
  <si>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</si>
  <si>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</si>
  <si>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</si>
  <si>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</si>
  <si>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</si>
  <si>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</si>
  <si>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</si>
  <si>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</si>
  <si>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</si>
  <si>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</si>
  <si>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</si>
  <si>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</si>
  <si>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</si>
  <si>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</si>
  <si>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</si>
  <si>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</si>
  <si>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</si>
  <si>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</si>
  <si>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</si>
  <si>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</si>
  <si>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</si>
  <si>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</si>
  <si>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</si>
  <si>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</si>
  <si>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</si>
  <si>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</si>
  <si>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</si>
  <si>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</si>
  <si>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</si>
  <si>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</si>
  <si>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</si>
  <si>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</si>
  <si>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</si>
  <si>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</si>
  <si>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</si>
  <si>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</si>
  <si>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</si>
  <si>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</si>
  <si>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</si>
  <si>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</si>
  <si>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</si>
  <si>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</si>
  <si>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</si>
  <si>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</si>
  <si>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</si>
  <si>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</si>
  <si>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</si>
  <si>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</si>
  <si>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</si>
  <si>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</si>
  <si>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</si>
  <si>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</si>
  <si>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</si>
  <si>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</si>
  <si>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</si>
  <si>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</si>
  <si>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</si>
  <si>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</si>
  <si>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</si>
  <si>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</si>
  <si>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</si>
  <si>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</si>
  <si>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</si>
  <si>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</si>
  <si>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</si>
  <si>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</si>
  <si>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</si>
  <si>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</si>
  <si>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</si>
  <si>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</si>
  <si>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</si>
  <si>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</si>
  <si>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</si>
  <si>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</si>
  <si>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</si>
  <si>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</si>
  <si>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</si>
  <si>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</si>
  <si>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</si>
  <si>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</si>
  <si>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</si>
  <si>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</si>
  <si>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</si>
  <si>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</si>
  <si>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</si>
  <si>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</si>
  <si>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</si>
  <si>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</si>
  <si>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</si>
  <si>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</si>
  <si>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</si>
  <si>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</si>
  <si>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</si>
  <si>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</si>
  <si>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</si>
  <si>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</si>
  <si>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</si>
  <si>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</si>
  <si>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</si>
  <si>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</si>
  <si>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</si>
  <si>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</si>
  <si>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</si>
  <si>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</si>
  <si>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</si>
  <si>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</si>
  <si>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</si>
  <si>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</si>
  <si>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</si>
  <si>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</si>
  <si>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</si>
  <si>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</si>
  <si>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</si>
  <si>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</si>
  <si>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</si>
  <si>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</si>
  <si>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</si>
  <si>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</si>
  <si>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</si>
  <si>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</si>
  <si>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</si>
  <si>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</si>
  <si>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</si>
  <si>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</si>
  <si>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</si>
  <si>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</si>
  <si>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</si>
  <si>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</si>
  <si>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</si>
  <si>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</si>
  <si>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</si>
  <si>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</si>
  <si>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</si>
  <si>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</si>
  <si>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</si>
  <si>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</si>
  <si>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</si>
  <si>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</si>
  <si>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</si>
  <si>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</si>
  <si>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</si>
  <si>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</si>
  <si>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</si>
  <si>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</si>
  <si>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</si>
  <si>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</si>
  <si>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</si>
  <si>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</si>
  <si>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</si>
  <si>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</si>
  <si>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</si>
  <si>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</si>
  <si>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</si>
  <si>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</si>
  <si>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</si>
  <si>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</si>
  <si>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</si>
  <si>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</si>
  <si>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</si>
  <si>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</si>
  <si>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</si>
  <si>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</si>
  <si>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</si>
  <si>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</si>
  <si>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</si>
  <si>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</si>
  <si>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</si>
  <si>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</si>
  <si>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</si>
  <si>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</si>
  <si>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</si>
  <si>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</si>
  <si>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</si>
  <si>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</si>
  <si>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</si>
  <si>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</si>
  <si>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</si>
  <si>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</si>
  <si>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</si>
  <si>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</si>
  <si>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</si>
  <si>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</si>
  <si>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</si>
  <si>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</si>
  <si>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</si>
  <si>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</si>
  <si>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</si>
  <si>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</si>
  <si>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</si>
  <si>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</si>
  <si>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</si>
  <si>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</si>
  <si>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</si>
  <si>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</si>
  <si>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</si>
  <si>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</si>
  <si>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</si>
  <si>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</si>
  <si>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</si>
  <si>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</si>
  <si>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</si>
  <si>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</si>
  <si>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</si>
  <si>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</si>
  <si>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</si>
  <si>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</si>
  <si>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</si>
  <si>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</si>
  <si>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</si>
  <si>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</si>
  <si>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</si>
  <si>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</si>
  <si>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</si>
  <si>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</si>
  <si>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</si>
  <si>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</si>
  <si>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</si>
  <si>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</si>
  <si>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</si>
  <si>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</si>
  <si>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</si>
  <si>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</si>
  <si>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</si>
  <si>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</si>
  <si>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</si>
  <si>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</si>
  <si>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</si>
  <si>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</si>
  <si>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</si>
  <si>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</si>
  <si>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</si>
  <si>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</si>
  <si>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</si>
  <si>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</si>
  <si>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</si>
  <si>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</si>
  <si>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</si>
  <si>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</si>
  <si>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</si>
  <si>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</si>
  <si>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</si>
  <si>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</si>
  <si>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</si>
  <si>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</si>
  <si>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</si>
  <si>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</si>
  <si>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</si>
  <si>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</si>
  <si>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</si>
  <si>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</si>
  <si>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</si>
  <si>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</si>
  <si>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</si>
  <si>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</si>
  <si>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</si>
  <si>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</si>
  <si>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</si>
  <si>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</si>
  <si>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</si>
  <si>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</si>
  <si>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</si>
  <si>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</si>
  <si>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</si>
  <si>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</si>
  <si>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</si>
  <si>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</si>
  <si>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</si>
  <si>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</si>
  <si>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</si>
  <si>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</si>
  <si>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</si>
  <si>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</si>
  <si>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</si>
  <si>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</si>
  <si>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</si>
  <si>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</si>
  <si>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</si>
  <si>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</si>
  <si>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</si>
  <si>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</si>
  <si>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</si>
  <si>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</si>
  <si>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</si>
  <si>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</si>
  <si>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</si>
  <si>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</si>
  <si>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</si>
  <si>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</si>
  <si>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</si>
  <si>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</si>
  <si>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</si>
  <si>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</si>
  <si>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</si>
  <si>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</si>
  <si>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</si>
  <si>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</si>
  <si>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</si>
  <si>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</si>
  <si>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</si>
  <si>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</si>
  <si>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</si>
  <si>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</si>
  <si>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</si>
  <si>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</si>
  <si>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</si>
  <si>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</si>
  <si>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</si>
  <si>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</si>
  <si>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</si>
  <si>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</si>
  <si>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</si>
  <si>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</si>
  <si>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</si>
  <si>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</si>
  <si>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</si>
  <si>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</si>
  <si>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</si>
  <si>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</si>
  <si>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</si>
  <si>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</si>
  <si>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</si>
  <si>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</si>
  <si>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</si>
  <si>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</si>
  <si>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</si>
  <si>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</si>
  <si>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</si>
  <si>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</si>
  <si>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</si>
  <si>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</si>
  <si>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</si>
  <si>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</si>
  <si>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</si>
  <si>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</si>
  <si>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</si>
  <si>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</si>
  <si>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</si>
  <si>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</si>
  <si>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</si>
  <si>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</si>
  <si>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</si>
  <si>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</si>
  <si>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</si>
  <si>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</si>
  <si>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</si>
  <si>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</si>
  <si>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</si>
  <si>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</si>
  <si>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</si>
  <si>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</si>
  <si>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</si>
  <si>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</si>
  <si>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</si>
  <si>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</si>
  <si>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</si>
  <si>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</si>
  <si>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</si>
  <si>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</si>
  <si>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</si>
  <si>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</si>
  <si>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</si>
  <si>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</si>
  <si>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</si>
  <si>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</si>
  <si>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</si>
  <si>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</si>
  <si>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</si>
  <si>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</si>
  <si>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</si>
  <si>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</si>
  <si>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</si>
  <si>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</si>
  <si>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</si>
  <si>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</si>
  <si>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</si>
  <si>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</si>
  <si>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</si>
  <si>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</si>
  <si>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</si>
  <si>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</si>
  <si>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</si>
  <si>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</si>
  <si>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</si>
  <si>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</si>
  <si>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</si>
  <si>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</si>
  <si>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</si>
  <si>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</si>
  <si>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</si>
  <si>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</si>
  <si>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</si>
  <si>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</si>
  <si>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</si>
  <si>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</si>
  <si>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</si>
  <si>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</si>
  <si>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</si>
  <si>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</si>
  <si>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</si>
  <si>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</si>
  <si>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</si>
  <si>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</si>
  <si>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</si>
  <si>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</si>
  <si>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</si>
  <si>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</si>
  <si>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</si>
  <si>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</si>
  <si>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</si>
  <si>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</si>
  <si>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</si>
  <si>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</si>
  <si>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</si>
  <si>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</si>
  <si>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</si>
  <si>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</si>
  <si>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</si>
  <si>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</si>
  <si>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</si>
  <si>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</si>
  <si>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</si>
  <si>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</si>
  <si>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</si>
  <si>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</si>
  <si>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</si>
  <si>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</si>
  <si>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</si>
  <si>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</si>
  <si>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</si>
  <si>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</si>
  <si>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</si>
  <si>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</si>
  <si>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</si>
  <si>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</si>
  <si>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</si>
  <si>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</si>
  <si>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</si>
  <si>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</si>
  <si>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</si>
  <si>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</si>
  <si>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</si>
  <si>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</si>
  <si>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</si>
  <si>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</si>
  <si>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</si>
  <si>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</si>
  <si>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</si>
  <si>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</si>
  <si>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</si>
  <si>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</si>
  <si>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</si>
  <si>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</si>
  <si>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</si>
  <si>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</si>
  <si>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</si>
  <si>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</si>
  <si>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</si>
  <si>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</si>
  <si>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</si>
  <si>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</si>
  <si>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</si>
  <si>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</si>
  <si>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</si>
  <si>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</si>
  <si>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</si>
  <si>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</si>
  <si>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</si>
  <si>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</si>
  <si>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</si>
  <si>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</si>
  <si>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</si>
  <si>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</si>
  <si>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</si>
  <si>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</si>
  <si>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</si>
  <si>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</si>
  <si>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</si>
  <si>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</si>
  <si>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</si>
  <si>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</si>
  <si>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</si>
  <si>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</si>
  <si>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</si>
  <si>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</si>
  <si>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</si>
  <si>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</si>
  <si>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</si>
  <si>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</si>
  <si>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</si>
  <si>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</si>
  <si>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</si>
  <si>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</si>
  <si>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</si>
  <si>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</si>
  <si>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</si>
  <si>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</si>
  <si>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</si>
  <si>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</si>
  <si>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</si>
  <si>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</si>
  <si>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</si>
  <si>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</si>
  <si>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</si>
  <si>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</si>
  <si>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</si>
  <si>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</si>
  <si>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</si>
  <si>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</si>
  <si>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</si>
  <si>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</si>
  <si>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</si>
  <si>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</si>
  <si>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</si>
  <si>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</si>
  <si>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</si>
  <si>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</si>
  <si>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</si>
  <si>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</si>
  <si>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</si>
  <si>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</si>
  <si>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</si>
  <si>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</si>
  <si>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</si>
  <si>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</si>
  <si>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</si>
  <si>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</si>
  <si>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</si>
  <si>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</si>
  <si>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</si>
  <si>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</si>
  <si>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</si>
  <si>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</si>
  <si>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</si>
  <si>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</si>
  <si>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</si>
  <si>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</si>
  <si>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</si>
  <si>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</si>
  <si>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</si>
  <si>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</si>
  <si>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</si>
  <si>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</si>
  <si>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</si>
  <si>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</si>
  <si>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</si>
  <si>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</si>
  <si>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</si>
  <si>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</si>
  <si>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</si>
  <si>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</si>
  <si>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</si>
  <si>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</si>
  <si>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</si>
  <si>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</si>
  <si>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</si>
  <si>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</si>
  <si>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</si>
  <si>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</si>
  <si>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</si>
  <si>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</si>
  <si>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</si>
  <si>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</si>
  <si>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</si>
  <si>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</si>
  <si>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</si>
  <si>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</si>
  <si>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</si>
  <si>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</si>
  <si>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</si>
  <si>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</si>
  <si>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</si>
  <si>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</si>
  <si>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</si>
  <si>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</si>
  <si>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</si>
  <si>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</si>
  <si>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</si>
  <si>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</si>
  <si>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</si>
  <si>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</si>
  <si>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</si>
  <si>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</si>
  <si>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</si>
  <si>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</si>
  <si>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</si>
  <si>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</si>
  <si>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</si>
  <si>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</si>
  <si>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</si>
  <si>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</si>
  <si>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</si>
  <si>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</si>
  <si>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</si>
  <si>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</si>
  <si>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</si>
  <si>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</si>
  <si>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</si>
  <si>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</si>
  <si>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</si>
  <si>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</si>
  <si>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</si>
  <si>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</si>
  <si>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</si>
  <si>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</si>
  <si>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</si>
  <si>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</si>
  <si>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</si>
  <si>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</si>
  <si>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</si>
  <si>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</si>
  <si>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</si>
  <si>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</si>
  <si>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</si>
  <si>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</si>
  <si>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</si>
  <si>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</si>
  <si>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</si>
  <si>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</si>
  <si>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</si>
  <si>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</si>
  <si>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</si>
  <si>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</si>
  <si>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</si>
  <si>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</si>
  <si>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</si>
  <si>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</si>
  <si>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</si>
  <si>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</si>
  <si>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</si>
  <si>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</si>
  <si>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</si>
  <si>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</si>
  <si>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</si>
  <si>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</si>
  <si>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</si>
  <si>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</si>
  <si>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</si>
  <si>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</si>
  <si>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</si>
  <si>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</si>
  <si>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</si>
  <si>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</si>
  <si>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</si>
  <si>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</si>
  <si>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</si>
  <si>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</si>
  <si>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</si>
  <si>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</si>
  <si>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</si>
  <si>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</si>
  <si>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</si>
  <si>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</si>
  <si>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</si>
  <si>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</si>
  <si>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</si>
  <si>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</si>
  <si>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</si>
  <si>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</si>
  <si>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</si>
  <si>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</si>
  <si>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</si>
  <si>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</si>
  <si>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</si>
  <si>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</si>
  <si>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</si>
  <si>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</si>
  <si>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</si>
  <si>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</si>
  <si>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</si>
  <si>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</si>
  <si>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</si>
  <si>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</si>
  <si>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</si>
  <si>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</si>
  <si>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</si>
  <si>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</si>
  <si>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</si>
  <si>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</si>
  <si>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</si>
  <si>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</si>
  <si>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</si>
  <si>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</si>
  <si>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</si>
  <si>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</si>
  <si>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</si>
  <si>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</si>
  <si>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</si>
  <si>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</si>
  <si>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</si>
  <si>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</si>
  <si>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</si>
  <si>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</si>
  <si>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</si>
  <si>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</si>
  <si>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</si>
  <si>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</si>
  <si>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</si>
  <si>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</si>
  <si>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</si>
  <si>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</si>
  <si>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</si>
  <si>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</si>
  <si>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</si>
  <si>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</si>
  <si>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</si>
  <si>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</si>
  <si>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</si>
  <si>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</si>
  <si>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</si>
  <si>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</si>
  <si>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</si>
  <si>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</si>
  <si>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</si>
  <si>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</si>
  <si>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</si>
  <si>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</si>
  <si>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</si>
  <si>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</si>
  <si>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</si>
  <si>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</si>
  <si>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</si>
  <si>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</si>
  <si>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</si>
  <si>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</si>
  <si>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</si>
  <si>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</si>
  <si>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</si>
  <si>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</si>
  <si>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</si>
  <si>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</si>
  <si>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</si>
  <si>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</si>
  <si>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</si>
  <si>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</si>
  <si>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</si>
  <si>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</si>
  <si>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</si>
  <si>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</si>
  <si>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</si>
  <si>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</si>
  <si>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</si>
  <si>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</si>
  <si>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</si>
  <si>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</si>
  <si>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</si>
  <si>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</si>
  <si>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</si>
  <si>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</si>
  <si>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</si>
  <si>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</si>
  <si>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</si>
  <si>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</si>
  <si>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</si>
  <si>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</si>
  <si>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</si>
  <si>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</si>
  <si>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</si>
  <si>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</si>
  <si>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</si>
  <si>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</si>
  <si>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</si>
  <si>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</si>
  <si>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</si>
  <si>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</si>
  <si>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</si>
  <si>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</si>
  <si>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</si>
  <si>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</si>
  <si>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</si>
  <si>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</si>
  <si>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</si>
  <si>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</si>
  <si>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</si>
  <si>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</si>
  <si>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</si>
  <si>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</si>
  <si>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</si>
  <si>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</si>
  <si>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</si>
  <si>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</si>
  <si>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</si>
  <si>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</si>
  <si>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</si>
  <si>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</si>
  <si>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</si>
  <si>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</si>
  <si>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</si>
  <si>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</si>
  <si>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</si>
  <si>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</si>
  <si>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</si>
  <si>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</si>
  <si>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</si>
  <si>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</si>
  <si>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</si>
  <si>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</si>
  <si>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</si>
  <si>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</si>
  <si>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</si>
  <si>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</si>
  <si>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</si>
  <si>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</si>
  <si>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</si>
  <si>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</si>
  <si>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</si>
  <si>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</si>
  <si>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</si>
  <si>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</si>
  <si>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</si>
  <si>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</si>
  <si>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</si>
  <si>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</si>
  <si>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</si>
  <si>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</si>
  <si>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</si>
  <si>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</si>
  <si>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</si>
  <si>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</si>
  <si>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</si>
  <si>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</si>
  <si>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</si>
  <si>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</si>
  <si>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</si>
  <si>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</si>
  <si>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</si>
  <si>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</si>
  <si>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</si>
  <si>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</si>
  <si>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</si>
  <si>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</si>
  <si>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</si>
  <si>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</si>
  <si>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</si>
  <si>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</si>
  <si>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</si>
  <si>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</si>
  <si>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</si>
  <si>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</si>
  <si>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</si>
  <si>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</si>
  <si>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</si>
  <si>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</si>
  <si>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</si>
  <si>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</si>
  <si>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</si>
  <si>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</si>
  <si>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</si>
  <si>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</si>
  <si>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</si>
  <si>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</si>
  <si>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</si>
  <si>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</si>
  <si>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</si>
  <si>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</si>
  <si>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</si>
  <si>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</si>
  <si>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</si>
  <si>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</si>
  <si>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</si>
  <si>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</si>
  <si>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</si>
  <si>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</si>
  <si>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</si>
  <si>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</si>
  <si>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</si>
  <si>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</si>
  <si>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</si>
  <si>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</si>
  <si>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</si>
  <si>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</si>
  <si>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</si>
  <si>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</si>
  <si>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</si>
  <si>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</si>
  <si>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</si>
  <si>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</si>
  <si>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</si>
  <si>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</si>
  <si>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</si>
  <si>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</si>
  <si>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</si>
  <si>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</si>
  <si>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</si>
  <si>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</si>
  <si>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</si>
  <si>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</si>
  <si>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</si>
  <si>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</si>
  <si>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</si>
  <si>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</si>
  <si>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</si>
  <si>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</si>
  <si>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</si>
  <si>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</si>
  <si>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</si>
  <si>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</si>
  <si>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</si>
  <si>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</si>
  <si>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</si>
  <si>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</si>
  <si>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</si>
  <si>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</si>
  <si>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</si>
  <si>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</si>
  <si>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</si>
  <si>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</si>
  <si>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</si>
  <si>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</si>
  <si>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</si>
  <si>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</si>
  <si>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</si>
  <si>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</si>
  <si>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</si>
  <si>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</si>
  <si>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</si>
  <si>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</si>
  <si>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</si>
  <si>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</si>
  <si>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</si>
  <si>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</si>
  <si>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</si>
  <si>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</si>
  <si>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</si>
  <si>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</si>
  <si>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</si>
  <si>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</si>
  <si>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</si>
  <si>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</si>
  <si>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</si>
  <si>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</si>
  <si>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</si>
  <si>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</si>
  <si>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</si>
  <si>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</si>
  <si>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</si>
  <si>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</si>
  <si>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</si>
  <si>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</si>
  <si>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</si>
  <si>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</si>
  <si>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</si>
  <si>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</si>
  <si>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</si>
  <si>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</si>
  <si>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</si>
  <si>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</si>
  <si>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</si>
  <si>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</si>
  <si>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</si>
  <si>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</si>
  <si>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</si>
  <si>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</si>
  <si>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</si>
  <si>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</si>
  <si>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</si>
  <si>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</si>
  <si>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</si>
  <si>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</si>
  <si>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</si>
  <si>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</si>
  <si>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</si>
  <si>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</si>
  <si>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</si>
  <si>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</si>
  <si>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</si>
  <si>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</si>
  <si>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</si>
  <si>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</si>
  <si>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</si>
  <si>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</si>
  <si>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</si>
  <si>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</si>
  <si>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</si>
  <si>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</si>
  <si>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</si>
  <si>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</si>
  <si>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</si>
  <si>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</si>
  <si>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</si>
  <si>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</si>
  <si>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</si>
  <si>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</si>
  <si>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</si>
  <si>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</si>
  <si>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</si>
  <si>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</si>
  <si>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</si>
  <si>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</si>
  <si>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</si>
  <si>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</si>
  <si>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</si>
  <si>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</si>
  <si>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</si>
  <si>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</si>
  <si>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</si>
  <si>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</si>
  <si>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</si>
  <si>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</si>
  <si>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</si>
  <si>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</si>
  <si>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</si>
  <si>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</si>
  <si>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</si>
  <si>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</si>
  <si>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</si>
  <si>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</si>
  <si>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</si>
  <si>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</si>
  <si>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</si>
  <si>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</si>
  <si>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</si>
  <si>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</si>
  <si>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</si>
  <si>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</si>
  <si>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</si>
  <si>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</si>
  <si>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</si>
  <si>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</si>
  <si>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</si>
  <si>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</si>
  <si>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</si>
  <si>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</si>
  <si>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</si>
  <si>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</si>
  <si>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</si>
  <si>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</si>
  <si>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</si>
  <si>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</si>
  <si>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</si>
  <si>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</si>
  <si>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</si>
  <si>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</si>
  <si>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</si>
  <si>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</si>
  <si>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</si>
  <si>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</si>
  <si>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</si>
  <si>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</si>
  <si>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</si>
  <si>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</si>
  <si>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</si>
  <si>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</si>
  <si>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</si>
  <si>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</si>
  <si>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</si>
  <si>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</si>
  <si>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</si>
  <si>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</si>
  <si>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</si>
  <si>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</si>
  <si>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</si>
  <si>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</si>
  <si>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</si>
  <si>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</si>
  <si>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</si>
  <si>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</si>
  <si>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</si>
  <si>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</si>
  <si>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</si>
  <si>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</si>
  <si>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</si>
  <si>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</si>
  <si>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</si>
  <si>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</si>
  <si>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</si>
  <si>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</si>
  <si>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</si>
  <si>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</si>
  <si>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</si>
  <si>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</si>
  <si>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</si>
  <si>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</si>
  <si>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</si>
  <si>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</si>
  <si>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</si>
  <si>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</si>
  <si>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</si>
  <si>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</si>
  <si>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</si>
  <si>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</si>
  <si>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</si>
  <si>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</si>
  <si>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</si>
  <si>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</si>
  <si>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</si>
  <si>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</si>
  <si>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</si>
  <si>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</si>
  <si>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</si>
  <si>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</si>
  <si>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</si>
  <si>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</si>
  <si>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</si>
  <si>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</si>
  <si>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</si>
  <si>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</si>
  <si>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</si>
  <si>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</si>
  <si>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</si>
  <si>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</si>
  <si>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</si>
  <si>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</si>
  <si>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</si>
  <si>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</si>
  <si>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</si>
  <si>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</si>
  <si>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</si>
  <si>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</si>
  <si>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</si>
  <si>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</si>
  <si>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</si>
  <si>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</si>
  <si>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</si>
  <si>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</si>
  <si>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</si>
  <si>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</si>
  <si>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</si>
  <si>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</si>
  <si>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</si>
  <si>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</si>
  <si>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</si>
  <si>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</si>
  <si>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</si>
  <si>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</si>
  <si>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</si>
  <si>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</si>
  <si>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</si>
  <si>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</si>
  <si>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</si>
  <si>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</si>
  <si>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</si>
  <si>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</si>
  <si>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</si>
  <si>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</si>
  <si>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</si>
  <si>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</si>
  <si>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</si>
  <si>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</si>
  <si>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</si>
  <si>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</si>
  <si>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</si>
  <si>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</si>
  <si>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</si>
  <si>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</si>
  <si>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</si>
  <si>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</si>
  <si>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</si>
  <si>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</si>
  <si>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</si>
  <si>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</si>
  <si>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</si>
  <si>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</si>
  <si>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</si>
  <si>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</si>
  <si>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</si>
  <si>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</si>
  <si>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</si>
  <si>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</si>
  <si>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</si>
  <si>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</si>
  <si>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</si>
  <si>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</si>
  <si>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</si>
  <si>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</si>
  <si>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</si>
  <si>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</si>
  <si>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</si>
  <si>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</si>
  <si>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</si>
  <si>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</si>
  <si>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</si>
  <si>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</si>
  <si>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</si>
  <si>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</si>
  <si>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</si>
  <si>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</si>
  <si>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</si>
  <si>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</si>
  <si>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</si>
  <si>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</si>
  <si>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</si>
  <si>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</si>
  <si>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</si>
  <si>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</si>
  <si>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</si>
  <si>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</si>
  <si>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</si>
  <si>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</si>
  <si>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</si>
  <si>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</si>
  <si>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</si>
  <si>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</si>
  <si>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</si>
  <si>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</si>
  <si>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</si>
  <si>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</si>
  <si>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</si>
  <si>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</si>
  <si>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</si>
  <si>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</si>
  <si>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</si>
  <si>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</si>
  <si>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</si>
  <si>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</si>
  <si>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</si>
  <si>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</si>
  <si>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</si>
  <si>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</si>
  <si>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</si>
  <si>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</si>
  <si>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</si>
  <si>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</si>
  <si>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</si>
  <si>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</si>
  <si>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</si>
  <si>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</si>
  <si>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</si>
  <si>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</si>
  <si>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</si>
  <si>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</si>
  <si>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</si>
  <si>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</si>
  <si>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</si>
  <si>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</si>
  <si>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</si>
  <si>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</si>
  <si>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</si>
  <si>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</si>
  <si>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</si>
  <si>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</si>
  <si>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</si>
  <si>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</si>
  <si>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</si>
  <si>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</si>
  <si>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</si>
  <si>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</si>
  <si>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</si>
  <si>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</si>
  <si>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</si>
  <si>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</si>
  <si>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</si>
  <si>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</si>
  <si>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</si>
  <si>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</si>
  <si>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</si>
  <si>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</si>
  <si>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</si>
  <si>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</si>
  <si>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</si>
  <si>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</si>
  <si>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</si>
  <si>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</si>
  <si>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</si>
  <si>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</si>
  <si>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</si>
  <si>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</si>
  <si>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</si>
  <si>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</si>
  <si>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</si>
  <si>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</si>
  <si>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</si>
  <si>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</si>
  <si>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</si>
  <si>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</si>
  <si>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</si>
  <si>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</si>
  <si>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</si>
  <si>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</si>
  <si>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</si>
  <si>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</si>
  <si>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</si>
  <si>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</si>
  <si>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</si>
  <si>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</si>
  <si>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</si>
  <si>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</si>
  <si>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</si>
  <si>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</si>
  <si>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</si>
  <si>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</si>
  <si>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</si>
  <si>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</si>
  <si>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</si>
  <si>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</si>
  <si>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</si>
  <si>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</si>
  <si>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</si>
  <si>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</si>
  <si>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</si>
  <si>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</si>
  <si>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</si>
  <si>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</si>
  <si>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</si>
  <si>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</si>
  <si>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</si>
  <si>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</si>
  <si>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</si>
  <si>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</si>
  <si>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</si>
  <si>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</si>
  <si>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</si>
  <si>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</si>
  <si>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</si>
  <si>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</si>
  <si>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</si>
  <si>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</si>
  <si>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</si>
  <si>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</si>
  <si>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</si>
  <si>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</si>
  <si>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</si>
  <si>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</si>
  <si>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</si>
  <si>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</si>
  <si>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</si>
  <si>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</si>
  <si>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</si>
  <si>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</si>
  <si>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</si>
  <si>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</si>
  <si>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</si>
  <si>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</si>
  <si>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</si>
  <si>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</si>
  <si>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</si>
  <si>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</si>
  <si>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</si>
  <si>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</si>
  <si>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</si>
  <si>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</si>
  <si>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</si>
  <si>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</si>
  <si>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</si>
  <si>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</si>
  <si>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</si>
  <si>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</si>
  <si>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</si>
  <si>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</si>
  <si>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</si>
  <si>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</si>
  <si>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</si>
  <si>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</si>
  <si>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</si>
  <si>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</si>
  <si>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</si>
  <si>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</si>
  <si>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</si>
  <si>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</si>
  <si>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</si>
  <si>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</si>
  <si>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</si>
  <si>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</si>
  <si>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</si>
  <si>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</si>
  <si>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</si>
  <si>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</si>
  <si>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</si>
  <si>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</si>
  <si>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</si>
  <si>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</si>
  <si>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</si>
  <si>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</si>
  <si>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</si>
  <si>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</si>
  <si>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</si>
  <si>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</si>
  <si>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</si>
  <si>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</si>
  <si>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</si>
  <si>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</si>
  <si>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</si>
  <si>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</si>
  <si>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</si>
  <si>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</si>
  <si>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</si>
  <si>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</si>
  <si>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</si>
  <si>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</si>
  <si>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</si>
  <si>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</si>
  <si>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</si>
  <si>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</si>
  <si>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</si>
  <si>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</si>
  <si>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</si>
  <si>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</si>
  <si>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</si>
  <si>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</si>
  <si>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</si>
  <si>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</si>
  <si>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</si>
  <si>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</si>
  <si>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</si>
  <si>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</si>
  <si>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</si>
  <si>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</si>
  <si>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</si>
  <si>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</si>
  <si>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</si>
  <si>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</si>
  <si>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</si>
  <si>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</si>
  <si>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</si>
  <si>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</si>
  <si>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</si>
  <si>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</si>
  <si>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</si>
  <si>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</si>
  <si>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</si>
  <si>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</si>
  <si>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</si>
  <si>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</si>
  <si>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</si>
  <si>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</si>
  <si>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</si>
  <si>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</si>
  <si>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</si>
  <si>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</si>
  <si>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</si>
  <si>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</si>
  <si>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</si>
  <si>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</si>
  <si>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</si>
  <si>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</si>
  <si>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</si>
  <si>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</si>
  <si>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</si>
  <si>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</si>
  <si>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</si>
  <si>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</si>
  <si>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</si>
  <si>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</si>
  <si>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</si>
  <si>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</si>
  <si>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</si>
  <si>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</si>
  <si>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</si>
  <si>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</si>
  <si>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</si>
  <si>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</si>
  <si>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</si>
  <si>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</si>
  <si>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</si>
  <si>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</si>
  <si>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</si>
  <si>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</si>
  <si>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</si>
  <si>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</si>
  <si>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</si>
  <si>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</si>
  <si>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</si>
  <si>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</si>
  <si>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</si>
  <si>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</si>
  <si>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</si>
  <si>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</si>
  <si>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</si>
  <si>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</si>
  <si>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</si>
  <si>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</si>
  <si>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</si>
  <si>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</si>
  <si>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</si>
  <si>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</si>
  <si>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</si>
  <si>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</si>
  <si>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</si>
  <si>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</si>
  <si>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</si>
  <si>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</si>
  <si>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</si>
  <si>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</si>
  <si>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</si>
  <si>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</si>
  <si>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</si>
  <si>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</si>
  <si>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</si>
  <si>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</si>
  <si>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</si>
  <si>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</si>
  <si>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</si>
  <si>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</si>
  <si>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</si>
  <si>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</si>
  <si>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</si>
  <si>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</si>
  <si>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</si>
  <si>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</si>
  <si>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</si>
  <si>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</si>
  <si>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</si>
  <si>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</si>
  <si>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</si>
  <si>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</si>
  <si>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</si>
  <si>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</si>
  <si>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</si>
  <si>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</si>
  <si>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</si>
  <si>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</si>
  <si>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</si>
  <si>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</si>
  <si>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</si>
  <si>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</si>
  <si>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</si>
  <si>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</si>
  <si>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</si>
  <si>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</si>
  <si>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</si>
  <si>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</si>
  <si>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</si>
  <si>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</si>
  <si>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</si>
  <si>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</si>
  <si>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</si>
  <si>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</si>
  <si>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</si>
  <si>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</si>
  <si>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</si>
  <si>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</si>
  <si>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</si>
  <si>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</si>
  <si>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</si>
  <si>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</si>
  <si>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</si>
  <si>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</si>
  <si>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</si>
  <si>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</si>
  <si>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</si>
  <si>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</si>
  <si>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</si>
  <si>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</si>
  <si>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</si>
  <si>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</si>
  <si>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</si>
  <si>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</si>
  <si>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</si>
  <si>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</si>
  <si>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</si>
  <si>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</si>
  <si>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</si>
  <si>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</si>
  <si>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</si>
  <si>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</si>
  <si>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</si>
  <si>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</si>
  <si>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</si>
  <si>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</si>
  <si>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</si>
  <si>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</si>
  <si>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</si>
  <si>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</si>
  <si>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</si>
  <si>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</si>
  <si>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</si>
  <si>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</si>
  <si>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</si>
  <si>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</si>
  <si>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</si>
  <si>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</si>
  <si>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</si>
  <si>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</si>
  <si>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</si>
  <si>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</si>
  <si>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</si>
  <si>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</si>
  <si>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</si>
  <si>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</si>
  <si>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</si>
  <si>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</si>
  <si>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</si>
  <si>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</si>
  <si>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</si>
  <si>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</si>
  <si>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</si>
  <si>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</si>
  <si>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</si>
  <si>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</si>
  <si>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</si>
  <si>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</si>
  <si>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</si>
  <si>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</si>
  <si>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</si>
  <si>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</si>
  <si>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</si>
  <si>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</si>
  <si>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</si>
  <si>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</si>
  <si>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</si>
  <si>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</si>
  <si>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</si>
  <si>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</si>
  <si>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</si>
  <si>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</si>
  <si>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</si>
  <si>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</si>
  <si>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</si>
  <si>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</si>
  <si>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</si>
  <si>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</si>
  <si>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</si>
  <si>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</si>
  <si>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</si>
  <si>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</si>
  <si>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</si>
  <si>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</si>
  <si>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</si>
  <si>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</si>
  <si>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</si>
  <si>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</si>
  <si>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</si>
  <si>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</si>
  <si>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</si>
  <si>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</si>
  <si>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</si>
  <si>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</si>
  <si>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</si>
  <si>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</si>
  <si>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</si>
  <si>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</si>
  <si>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</si>
  <si>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</si>
  <si>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</si>
  <si>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</si>
  <si>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</si>
  <si>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</si>
  <si>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</si>
  <si>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</si>
  <si>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</si>
  <si>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</si>
  <si>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</si>
  <si>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</si>
  <si>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</si>
  <si>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</si>
  <si>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</si>
  <si>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</si>
  <si>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</si>
  <si>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</si>
  <si>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</si>
  <si>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</si>
  <si>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</si>
  <si>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</si>
  <si>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</si>
  <si>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</si>
  <si>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</si>
  <si>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</si>
  <si>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</si>
  <si>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</si>
  <si>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</si>
  <si>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</si>
  <si>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</si>
  <si>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</si>
  <si>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</si>
  <si>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</si>
  <si>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</si>
  <si>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</si>
  <si>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</si>
  <si>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</si>
  <si>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</si>
  <si>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</si>
  <si>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</si>
  <si>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</si>
  <si>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</si>
  <si>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</si>
  <si>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</si>
  <si>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</si>
  <si>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</si>
  <si>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</si>
  <si>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</si>
  <si>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</si>
  <si>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</si>
  <si>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</si>
  <si>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</si>
  <si>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</si>
  <si>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</si>
  <si>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</si>
  <si>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</si>
  <si>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</si>
  <si>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</si>
  <si>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</si>
  <si>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</si>
  <si>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</si>
  <si>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</si>
  <si>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</si>
  <si>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</si>
  <si>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</si>
  <si>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</si>
  <si>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</si>
  <si>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</si>
  <si>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</si>
  <si>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</si>
  <si>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</si>
  <si>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</si>
  <si>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</si>
  <si>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</si>
  <si>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</si>
  <si>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</si>
  <si>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</si>
  <si>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</si>
  <si>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</si>
  <si>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</si>
  <si>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</si>
  <si>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</si>
  <si>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</si>
  <si>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</si>
  <si>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</si>
  <si>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</si>
  <si>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</si>
  <si>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</si>
  <si>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</si>
  <si>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</si>
  <si>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</si>
  <si>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</si>
  <si>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</si>
  <si>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</si>
  <si>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</si>
  <si>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</si>
  <si>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</si>
  <si>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</si>
  <si>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</si>
  <si>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</si>
  <si>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</si>
  <si>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</si>
  <si>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</si>
  <si>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</si>
  <si>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</si>
  <si>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</si>
  <si>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</si>
  <si>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</si>
  <si>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</si>
  <si>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</si>
  <si>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</si>
  <si>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</si>
  <si>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</si>
  <si>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</si>
  <si>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</si>
  <si>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</si>
  <si>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</si>
  <si>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</si>
  <si>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</si>
  <si>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</si>
  <si>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</si>
  <si>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</si>
  <si>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</si>
  <si>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</si>
  <si>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</si>
  <si>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</si>
  <si>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</si>
  <si>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</si>
  <si>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</si>
  <si>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</si>
  <si>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</si>
  <si>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</si>
  <si>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</si>
  <si>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</si>
  <si>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</si>
  <si>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</si>
  <si>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</si>
  <si>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</si>
  <si>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</si>
  <si>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</si>
  <si>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</si>
  <si>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</si>
  <si>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</si>
  <si>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</si>
  <si>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</si>
  <si>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</si>
  <si>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</si>
  <si>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</si>
  <si>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</si>
  <si>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</si>
  <si>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</si>
  <si>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</si>
  <si>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</si>
  <si>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</si>
  <si>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</si>
  <si>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</si>
  <si>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</si>
  <si>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</si>
  <si>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</si>
  <si>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</si>
  <si>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</si>
  <si>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</si>
  <si>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</si>
  <si>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</si>
  <si>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</si>
  <si>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</si>
  <si>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</si>
  <si>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</si>
  <si>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</si>
  <si>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</si>
  <si>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</si>
  <si>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</si>
  <si>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</si>
  <si>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</si>
  <si>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</si>
  <si>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</si>
  <si>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</si>
  <si>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</si>
  <si>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</si>
  <si>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</si>
  <si>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</si>
  <si>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</si>
  <si>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</si>
  <si>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</si>
  <si>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</si>
  <si>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</si>
  <si>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</si>
  <si>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</si>
  <si>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</si>
  <si>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</si>
  <si>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</si>
  <si>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</si>
  <si>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</si>
  <si>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</si>
  <si>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</si>
  <si>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</si>
  <si>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</si>
  <si>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</si>
  <si>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</si>
  <si>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</si>
  <si>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</si>
  <si>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</si>
  <si>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</si>
  <si>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</si>
  <si>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</si>
  <si>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</si>
  <si>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</si>
  <si>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</si>
  <si>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</si>
  <si>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</si>
  <si>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</si>
  <si>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</si>
  <si>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</si>
  <si>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</si>
  <si>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</si>
  <si>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</si>
  <si>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</si>
  <si>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</si>
  <si>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</si>
  <si>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</si>
  <si>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</si>
  <si>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</si>
  <si>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</si>
  <si>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</si>
  <si>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</si>
  <si>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</si>
  <si>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</si>
  <si>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</si>
  <si>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</si>
  <si>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</si>
  <si>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</si>
  <si>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</si>
  <si>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</si>
  <si>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</si>
  <si>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</si>
  <si>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</si>
  <si>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</si>
  <si>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</si>
  <si>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</si>
  <si>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</si>
  <si>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</si>
  <si>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</si>
  <si>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</si>
  <si>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</si>
  <si>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</si>
  <si>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</si>
  <si>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</si>
  <si>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</si>
  <si>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</si>
  <si>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</si>
  <si>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</si>
  <si>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</si>
  <si>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</si>
  <si>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</si>
  <si>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</si>
  <si>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</si>
  <si>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</si>
  <si>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</si>
  <si>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</si>
  <si>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</si>
  <si>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</si>
  <si>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</si>
  <si>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</si>
  <si>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</si>
  <si>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</si>
  <si>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</si>
  <si>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</si>
  <si>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</si>
  <si>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</si>
  <si>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</si>
  <si>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</si>
  <si>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</si>
  <si>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</si>
  <si>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</si>
  <si>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</si>
  <si>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</si>
  <si>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</si>
  <si>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</si>
  <si>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</si>
  <si>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</si>
  <si>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</si>
  <si>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</si>
  <si>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</si>
  <si>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</si>
  <si>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</si>
  <si>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</si>
  <si>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</si>
  <si>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</si>
  <si>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</si>
  <si>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</si>
  <si>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</si>
  <si>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</si>
  <si>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</si>
  <si>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</si>
  <si>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</si>
  <si>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</si>
  <si>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</si>
  <si>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</si>
  <si>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</si>
  <si>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</si>
  <si>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</si>
  <si>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</si>
  <si>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</si>
  <si>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</si>
  <si>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</si>
  <si>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</si>
  <si>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</si>
  <si>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</si>
  <si>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</si>
  <si>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</si>
  <si>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</si>
  <si>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</si>
  <si>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</si>
  <si>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</si>
  <si>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</si>
  <si>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</si>
  <si>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</si>
  <si>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</si>
  <si>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</si>
  <si>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</si>
  <si>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</si>
  <si>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</si>
  <si>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</si>
  <si>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</si>
  <si>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</si>
  <si>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</si>
  <si>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</si>
  <si>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</si>
  <si>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</si>
  <si>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</si>
  <si>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</si>
  <si>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</si>
  <si>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</si>
  <si>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</si>
  <si>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</si>
  <si>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</si>
  <si>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</si>
  <si>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</si>
  <si>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</si>
  <si>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</si>
  <si>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</si>
  <si>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</si>
  <si>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</si>
  <si>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</si>
  <si>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</si>
  <si>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</si>
  <si>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</si>
  <si>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</si>
  <si>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</si>
  <si>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</si>
  <si>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</si>
  <si>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</si>
  <si>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</si>
  <si>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</si>
  <si>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</si>
  <si>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</si>
  <si>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</si>
  <si>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</si>
  <si>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</si>
  <si>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</si>
  <si>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</si>
  <si>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</si>
  <si>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</si>
  <si>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</si>
  <si>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</si>
  <si>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</si>
  <si>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</si>
  <si>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</si>
  <si>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</si>
  <si>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</si>
  <si>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</si>
  <si>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</si>
  <si>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</si>
  <si>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</si>
  <si>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</si>
  <si>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</si>
  <si>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</si>
  <si>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</si>
  <si>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</si>
  <si>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</si>
  <si>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</si>
  <si>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</si>
  <si>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</si>
  <si>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</si>
  <si>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</si>
  <si>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</si>
  <si>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</si>
  <si>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</si>
  <si>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</si>
  <si>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</si>
  <si>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</si>
  <si>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</si>
  <si>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</si>
  <si>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</si>
  <si>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</si>
  <si>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</si>
  <si>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</si>
  <si>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</si>
  <si>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</si>
  <si>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</si>
  <si>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</si>
  <si>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</si>
  <si>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</si>
  <si>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</si>
  <si>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</si>
  <si>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</si>
  <si>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</si>
  <si>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</si>
  <si>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</si>
  <si>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</si>
  <si>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</si>
  <si>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</si>
  <si>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</si>
  <si>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</si>
  <si>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</si>
  <si>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</si>
  <si>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</si>
  <si>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</si>
  <si>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</si>
  <si>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</si>
  <si>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</si>
  <si>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</si>
  <si>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</si>
  <si>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</si>
  <si>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</si>
  <si>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</si>
  <si>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</si>
  <si>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</si>
  <si>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</si>
  <si>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</si>
  <si>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</si>
  <si>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</si>
  <si>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</si>
  <si>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</si>
  <si>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</si>
  <si>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</si>
  <si>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</si>
  <si>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</si>
  <si>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</si>
  <si>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</si>
  <si>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</si>
  <si>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</si>
  <si>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</si>
  <si>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</si>
  <si>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</si>
  <si>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</si>
  <si>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</si>
  <si>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</si>
  <si>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</si>
  <si>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</si>
  <si>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</si>
  <si>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</si>
  <si>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</si>
  <si>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</si>
  <si>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</si>
  <si>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</si>
  <si>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</si>
  <si>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</si>
  <si>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</si>
  <si>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</si>
  <si>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</si>
  <si>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</si>
  <si>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</si>
  <si>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</si>
  <si>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</si>
  <si>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</si>
  <si>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</si>
  <si>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</si>
  <si>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</si>
  <si>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</si>
  <si>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</si>
  <si>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</si>
  <si>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</si>
  <si>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</si>
  <si>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</si>
  <si>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</si>
  <si>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</si>
  <si>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</si>
  <si>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</si>
  <si>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</si>
  <si>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</si>
  <si>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</si>
  <si>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</si>
  <si>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</si>
  <si>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</si>
  <si>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</si>
  <si>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</si>
  <si>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</si>
  <si>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</si>
  <si>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</si>
  <si>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</si>
  <si>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</si>
  <si>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</si>
  <si>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</si>
  <si>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</si>
  <si>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</si>
  <si>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</si>
  <si>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</si>
  <si>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</si>
  <si>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</si>
  <si>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</si>
  <si>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</si>
  <si>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</si>
  <si>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</si>
  <si>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</si>
  <si>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</si>
  <si>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</si>
  <si>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</si>
  <si>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</si>
  <si>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</si>
  <si>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</si>
  <si>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</si>
  <si>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</si>
  <si>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</si>
  <si>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</si>
  <si>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</si>
  <si>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</si>
  <si>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</si>
  <si>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</si>
  <si>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</si>
  <si>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</si>
  <si>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</si>
  <si>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</si>
  <si>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</si>
  <si>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</si>
  <si>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</si>
  <si>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</si>
  <si>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</si>
  <si>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</si>
  <si>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</si>
  <si>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</si>
  <si>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</si>
  <si>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</si>
  <si>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</si>
  <si>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</si>
  <si>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</si>
  <si>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</si>
  <si>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</si>
  <si>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</si>
  <si>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</si>
  <si>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</si>
  <si>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</si>
  <si>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</si>
  <si>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</si>
  <si>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</si>
  <si>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</si>
  <si>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</si>
  <si>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</si>
  <si>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</si>
  <si>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</si>
  <si>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</si>
  <si>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</si>
  <si>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</si>
  <si>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</si>
  <si>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</si>
  <si>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</si>
  <si>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</si>
  <si>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</si>
  <si>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</si>
  <si>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</si>
  <si>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</si>
  <si>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</si>
  <si>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</si>
  <si>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</si>
  <si>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</si>
  <si>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</si>
  <si>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</si>
  <si>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</si>
  <si>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</si>
  <si>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</si>
  <si>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</si>
  <si>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</si>
  <si>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</si>
  <si>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</si>
  <si>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</si>
  <si>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</si>
  <si>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</si>
  <si>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</si>
  <si>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</si>
  <si>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</si>
  <si>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</si>
  <si>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</si>
  <si>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</si>
  <si>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</si>
  <si>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</si>
  <si>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</si>
  <si>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</si>
  <si>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</si>
  <si>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</si>
  <si>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</si>
  <si>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</si>
  <si>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</si>
  <si>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</si>
  <si>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</si>
  <si>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</si>
  <si>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</si>
  <si>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</si>
  <si>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</si>
  <si>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</si>
  <si>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</si>
  <si>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</si>
  <si>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</si>
  <si>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</si>
  <si>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</si>
  <si>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</si>
  <si>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</si>
  <si>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</si>
  <si>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</si>
  <si>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</si>
  <si>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</si>
  <si>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</si>
  <si>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</si>
  <si>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</si>
  <si>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</si>
  <si>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</si>
  <si>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</si>
  <si>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</si>
  <si>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</si>
  <si>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</si>
  <si>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</si>
  <si>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</si>
  <si>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</si>
  <si>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</si>
  <si>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</si>
  <si>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</si>
  <si>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</si>
  <si>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</si>
  <si>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</si>
  <si>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</si>
  <si>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</si>
  <si>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</si>
  <si>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</si>
  <si>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</si>
  <si>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</si>
  <si>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</si>
  <si>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</si>
  <si>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</si>
  <si>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</si>
  <si>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</si>
  <si>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</si>
  <si>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</si>
  <si>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</si>
  <si>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</si>
  <si>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</si>
  <si>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</si>
  <si>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</si>
  <si>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</si>
  <si>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</si>
  <si>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</si>
  <si>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</si>
  <si>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</si>
  <si>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</si>
  <si>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</si>
  <si>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</si>
  <si>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</si>
  <si>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</si>
  <si>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</si>
  <si>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</si>
  <si>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</si>
  <si>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</si>
  <si>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</si>
  <si>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</si>
  <si>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</si>
  <si>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</si>
  <si>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</si>
  <si>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</si>
  <si>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</si>
  <si>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</si>
  <si>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</si>
  <si>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</si>
  <si>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</si>
  <si>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</si>
  <si>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</si>
  <si>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</si>
  <si>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</si>
  <si>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</si>
  <si>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</si>
  <si>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</si>
  <si>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</si>
  <si>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</si>
  <si>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</si>
  <si>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</si>
  <si>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</si>
  <si>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</si>
  <si>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</si>
  <si>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</si>
  <si>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</si>
  <si>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</si>
  <si>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</si>
  <si>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</si>
  <si>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</si>
  <si>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</si>
  <si>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</si>
  <si>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</si>
  <si>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</si>
  <si>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</si>
  <si>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</si>
  <si>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</si>
  <si>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</si>
  <si>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</si>
  <si>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</si>
  <si>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</si>
  <si>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</si>
  <si>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</si>
  <si>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</si>
  <si>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</si>
  <si>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</si>
  <si>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</si>
  <si>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</si>
  <si>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</si>
  <si>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</si>
  <si>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</si>
  <si>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</si>
  <si>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</si>
  <si>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</si>
  <si>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</si>
  <si>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</si>
  <si>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</si>
  <si>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</si>
  <si>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</si>
  <si>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</si>
  <si>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</si>
  <si>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</si>
  <si>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</si>
  <si>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</si>
  <si>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</si>
  <si>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</si>
  <si>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</si>
  <si>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</si>
  <si>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</si>
  <si>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</si>
  <si>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</si>
  <si>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</si>
  <si>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</si>
  <si>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</si>
  <si>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</si>
  <si>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</si>
  <si>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</si>
  <si>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</si>
  <si>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</si>
  <si>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</si>
  <si>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</si>
  <si>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</si>
  <si>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</si>
  <si>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</si>
  <si>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</si>
  <si>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</si>
  <si>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</si>
  <si>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</si>
  <si>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</si>
  <si>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</si>
  <si>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</si>
  <si>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</si>
  <si>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</si>
  <si>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</si>
  <si>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</si>
  <si>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</si>
  <si>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</si>
  <si>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</si>
  <si>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</si>
  <si>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</si>
  <si>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</si>
  <si>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</si>
  <si>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</si>
  <si>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</si>
  <si>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</si>
  <si>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</si>
  <si>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</si>
  <si>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</si>
  <si>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</si>
  <si>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</si>
  <si>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</si>
  <si>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</si>
  <si>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</si>
  <si>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</si>
  <si>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</si>
  <si>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</si>
  <si>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</si>
  <si>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</si>
  <si>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</si>
  <si>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</si>
  <si>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</si>
  <si>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</si>
  <si>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</si>
  <si>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</si>
  <si>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</si>
  <si>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</si>
  <si>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</si>
  <si>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</si>
  <si>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</si>
  <si>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</si>
  <si>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</si>
  <si>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</si>
  <si>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</si>
  <si>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</si>
  <si>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</si>
  <si>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</si>
  <si>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</si>
  <si>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</si>
  <si>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</si>
  <si>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</si>
  <si>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</si>
  <si>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</si>
  <si>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</si>
  <si>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</si>
  <si>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</si>
  <si>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</si>
  <si>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</si>
  <si>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</si>
  <si>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</si>
  <si>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</si>
  <si>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</si>
  <si>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</si>
  <si>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</si>
  <si>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</si>
  <si>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</si>
  <si>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</si>
  <si>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</si>
  <si>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</si>
  <si>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</si>
  <si>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</si>
  <si>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</si>
  <si>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</si>
  <si>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</si>
  <si>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</si>
  <si>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</si>
  <si>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</si>
  <si>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</si>
  <si>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</si>
  <si>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</si>
  <si>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</si>
  <si>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</si>
  <si>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</si>
  <si>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</si>
  <si>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</si>
  <si>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</si>
  <si>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</si>
  <si>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</si>
  <si>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</si>
  <si>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</si>
  <si>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</si>
  <si>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</si>
  <si>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</si>
  <si>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</si>
  <si>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</si>
  <si>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</si>
  <si>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</si>
  <si>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</si>
  <si>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</si>
  <si>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</si>
  <si>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</si>
  <si>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</si>
  <si>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</si>
  <si>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</si>
  <si>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</si>
  <si>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</si>
  <si>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</si>
  <si>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</si>
  <si>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</si>
  <si>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</si>
  <si>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</si>
  <si>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</si>
  <si>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</si>
  <si>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</si>
  <si>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</si>
  <si>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</si>
  <si>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</si>
  <si>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</si>
  <si>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</si>
  <si>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</si>
  <si>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</si>
  <si>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</si>
  <si>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</si>
  <si>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</si>
  <si>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</si>
  <si>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</si>
  <si>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</si>
  <si>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</si>
  <si>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</si>
  <si>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</si>
  <si>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</si>
  <si>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</si>
  <si>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</si>
  <si>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</si>
  <si>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</si>
  <si>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</si>
  <si>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</si>
  <si>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</si>
  <si>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</si>
  <si>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</si>
  <si>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</si>
  <si>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</si>
  <si>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</si>
  <si>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</si>
  <si>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</si>
  <si>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</si>
  <si>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</si>
  <si>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</si>
  <si>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</si>
  <si>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</si>
  <si>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</si>
  <si>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</si>
  <si>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</si>
  <si>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</si>
  <si>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</si>
  <si>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</si>
  <si>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</si>
  <si>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</si>
  <si>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</si>
  <si>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</si>
  <si>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</si>
  <si>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</si>
  <si>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</si>
  <si>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</si>
  <si>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</si>
  <si>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</si>
  <si>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</si>
  <si>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</si>
  <si>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</si>
  <si>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</si>
  <si>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</si>
  <si>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</si>
  <si>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</si>
  <si>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</si>
  <si>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</si>
  <si>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</si>
  <si>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</si>
  <si>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</si>
  <si>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</si>
  <si>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</si>
  <si>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</si>
  <si>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</si>
  <si>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</si>
  <si>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</si>
  <si>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</si>
  <si>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</si>
  <si>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</si>
  <si>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</si>
  <si>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</si>
  <si>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</si>
  <si>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</si>
  <si>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</si>
  <si>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</si>
  <si>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</si>
  <si>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</si>
  <si>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</si>
  <si>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</si>
  <si>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</si>
  <si>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</si>
  <si>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</si>
  <si>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</si>
  <si>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</si>
  <si>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</si>
  <si>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</si>
  <si>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</si>
  <si>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</si>
  <si>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</si>
  <si>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</si>
  <si>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</si>
  <si>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</si>
  <si>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</si>
  <si>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</si>
  <si>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</si>
  <si>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</si>
  <si>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</si>
  <si>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</si>
  <si>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</si>
  <si>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</si>
  <si>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</si>
  <si>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</si>
  <si>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</si>
  <si>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</si>
  <si>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</si>
  <si>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</si>
  <si>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</si>
  <si>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</si>
  <si>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</si>
  <si>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</si>
  <si>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</si>
  <si>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</si>
  <si>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</si>
  <si>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</si>
  <si>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</si>
  <si>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</si>
  <si>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</si>
  <si>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</si>
  <si>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</si>
  <si>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</si>
  <si>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</si>
  <si>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</si>
  <si>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</si>
  <si>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</si>
  <si>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</si>
  <si>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</si>
  <si>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</si>
  <si>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</si>
  <si>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</si>
  <si>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</si>
  <si>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</si>
  <si>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</si>
  <si>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</si>
  <si>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</si>
  <si>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</si>
  <si>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</si>
  <si>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</si>
  <si>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</si>
  <si>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</si>
  <si>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</si>
  <si>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</si>
  <si>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</si>
  <si>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</si>
  <si>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</si>
  <si>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</si>
  <si>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</si>
  <si>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</si>
  <si>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</si>
  <si>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</si>
  <si>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</si>
  <si>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</si>
  <si>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</si>
  <si>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</si>
  <si>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</si>
  <si>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</si>
  <si>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</si>
  <si>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</si>
  <si>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</si>
  <si>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</si>
  <si>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</si>
  <si>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</si>
  <si>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</si>
  <si>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</si>
  <si>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</si>
  <si>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</si>
  <si>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</si>
  <si>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</si>
  <si>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</si>
  <si>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</si>
  <si>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</si>
  <si>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</si>
  <si>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</si>
  <si>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</si>
  <si>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</si>
  <si>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</si>
  <si>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</si>
  <si>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</si>
  <si>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</si>
  <si>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</si>
  <si>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</si>
  <si>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</si>
  <si>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</si>
  <si>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</si>
  <si>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</si>
  <si>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</si>
  <si>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</si>
  <si>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</si>
  <si>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</si>
  <si>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</si>
  <si>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</si>
  <si>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</si>
  <si>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</si>
  <si>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</si>
  <si>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</si>
  <si>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</si>
  <si>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</si>
  <si>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</si>
  <si>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</si>
  <si>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</si>
  <si>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</si>
  <si>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</si>
  <si>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</si>
  <si>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</si>
  <si>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</si>
  <si>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</si>
  <si>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</si>
  <si>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</si>
  <si>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</si>
  <si>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</si>
  <si>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</si>
  <si>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</si>
  <si>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</si>
  <si>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</si>
  <si>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</si>
  <si>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</si>
  <si>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</si>
  <si>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</si>
  <si>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</si>
  <si>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</si>
  <si>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</si>
  <si>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</si>
  <si>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</si>
  <si>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</si>
  <si>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</si>
  <si>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</si>
  <si>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</si>
  <si>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</si>
  <si>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</si>
  <si>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</si>
  <si>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</si>
  <si>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</si>
  <si>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</si>
  <si>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</si>
  <si>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</si>
  <si>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</si>
  <si>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</si>
  <si>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</si>
  <si>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</si>
  <si>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</si>
  <si>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</si>
  <si>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</si>
  <si>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</si>
  <si>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</si>
  <si>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</si>
  <si>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</si>
  <si>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</si>
  <si>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</si>
  <si>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</si>
  <si>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</si>
  <si>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</si>
  <si>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</si>
  <si>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</si>
  <si>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</si>
  <si>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</si>
  <si>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</si>
  <si>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</si>
  <si>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</si>
  <si>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</si>
  <si>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</si>
  <si>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</si>
  <si>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</si>
  <si>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</si>
  <si>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</si>
  <si>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</si>
  <si>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</si>
  <si>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</si>
  <si>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</si>
  <si>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</si>
  <si>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</si>
  <si>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</si>
  <si>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</si>
  <si>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</si>
  <si>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</si>
  <si>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</si>
  <si>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</si>
  <si>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</si>
  <si>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</si>
  <si>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</si>
  <si>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</si>
  <si>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</si>
  <si>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</si>
  <si>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</si>
  <si>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</si>
  <si>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</si>
  <si>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</si>
  <si>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</si>
  <si>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</si>
  <si>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</si>
  <si>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</si>
  <si>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</si>
  <si>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</si>
  <si>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</si>
  <si>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</si>
  <si>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</si>
  <si>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</si>
  <si>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</si>
  <si>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</si>
  <si>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</si>
  <si>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</si>
  <si>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</si>
  <si>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</si>
  <si>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</si>
  <si>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</si>
  <si>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</si>
  <si>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</si>
  <si>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</si>
  <si>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</si>
  <si>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</si>
  <si>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</si>
  <si>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</si>
  <si>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</si>
  <si>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</si>
  <si>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</si>
  <si>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</si>
  <si>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</si>
  <si>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</si>
  <si>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</si>
  <si>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</si>
  <si>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</si>
  <si>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</si>
  <si>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</si>
  <si>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</si>
  <si>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</si>
  <si>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</si>
  <si>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</si>
  <si>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</si>
  <si>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</si>
  <si>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</si>
  <si>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</si>
  <si>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</si>
  <si>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</si>
  <si>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</si>
  <si>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</si>
  <si>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</si>
  <si>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</si>
  <si>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</si>
  <si>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</si>
  <si>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</si>
  <si>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</si>
  <si>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</si>
  <si>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</si>
  <si>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</si>
  <si>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</si>
  <si>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</si>
  <si>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</si>
  <si>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</si>
  <si>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</si>
  <si>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</si>
  <si>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</si>
  <si>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</si>
  <si>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</si>
  <si>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</si>
  <si>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</si>
  <si>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</si>
  <si>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</si>
  <si>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</si>
  <si>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</si>
  <si>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</si>
  <si>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</si>
  <si>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</si>
  <si>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</si>
  <si>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</si>
  <si>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</si>
  <si>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</si>
  <si>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</si>
  <si>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</si>
  <si>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</si>
  <si>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</si>
  <si>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</si>
  <si>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</si>
  <si>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</si>
  <si>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</si>
  <si>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</si>
  <si>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</si>
  <si>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</si>
  <si>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</si>
  <si>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</si>
  <si>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</si>
  <si>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</si>
  <si>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</si>
  <si>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</si>
  <si>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</si>
  <si>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</si>
  <si>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</si>
  <si>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</si>
  <si>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</si>
  <si>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</si>
  <si>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</si>
  <si>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</si>
  <si>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</si>
  <si>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</si>
  <si>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</si>
  <si>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</si>
  <si>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</si>
  <si>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</si>
  <si>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</si>
  <si>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</si>
  <si>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</si>
  <si>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</si>
  <si>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</si>
  <si>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</si>
  <si>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</si>
  <si>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</si>
  <si>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</si>
  <si>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</si>
  <si>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</si>
  <si>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</si>
  <si>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</si>
  <si>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</si>
  <si>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</si>
  <si>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</si>
  <si>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</si>
  <si>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</si>
  <si>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</si>
  <si>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</si>
  <si>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</si>
  <si>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</si>
  <si>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</si>
  <si>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</si>
  <si>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</si>
  <si>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</si>
  <si>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</si>
  <si>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</si>
  <si>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</si>
  <si>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</si>
  <si>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</si>
  <si>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</si>
  <si>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</si>
  <si>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</si>
  <si>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</si>
  <si>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</si>
  <si>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</si>
  <si>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</si>
  <si>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</si>
  <si>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</si>
  <si>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</si>
  <si>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</si>
  <si>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</si>
  <si>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</si>
  <si>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</si>
  <si>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</si>
  <si>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</si>
  <si>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</si>
  <si>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</si>
  <si>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</si>
  <si>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</si>
  <si>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</si>
  <si>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</si>
  <si>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</si>
  <si>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</si>
  <si>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</si>
  <si>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</si>
  <si>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</si>
  <si>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</si>
  <si>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</si>
  <si>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</si>
  <si>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</si>
  <si>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</si>
  <si>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</si>
  <si>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</si>
  <si>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</si>
  <si>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</si>
  <si>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</si>
  <si>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</si>
  <si>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</si>
  <si>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</si>
  <si>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</si>
  <si>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</si>
  <si>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</si>
  <si>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</si>
  <si>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</si>
  <si>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</si>
  <si>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</si>
  <si>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</si>
  <si>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</si>
  <si>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</si>
  <si>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</si>
  <si>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</si>
  <si>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</si>
  <si>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</si>
  <si>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</si>
  <si>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</si>
  <si>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</si>
  <si>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</si>
  <si>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</si>
  <si>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</si>
  <si>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</si>
  <si>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</si>
  <si>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</si>
  <si>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</si>
  <si>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</si>
  <si>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</si>
  <si>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</si>
  <si>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</si>
  <si>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</si>
  <si>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</si>
  <si>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</si>
  <si>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</si>
  <si>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</si>
  <si>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</si>
  <si>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</si>
  <si>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</si>
  <si>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</si>
  <si>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</si>
  <si>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</si>
  <si>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</si>
  <si>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</si>
  <si>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</si>
  <si>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</si>
  <si>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</si>
  <si>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</si>
  <si>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</si>
  <si>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</si>
  <si>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</si>
  <si>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</si>
  <si>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</si>
  <si>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</si>
  <si>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</si>
  <si>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</si>
  <si>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</si>
  <si>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</si>
  <si>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</si>
  <si>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</si>
  <si>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</si>
  <si>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</si>
  <si>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</si>
  <si>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</si>
  <si>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</si>
  <si>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</si>
  <si>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</si>
  <si>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</si>
  <si>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</si>
  <si>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</si>
  <si>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</si>
  <si>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</si>
  <si>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</si>
  <si>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</si>
  <si>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</si>
  <si>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</si>
  <si>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</si>
  <si>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</si>
  <si>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</si>
  <si>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</si>
  <si>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</si>
  <si>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</si>
  <si>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</si>
  <si>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</si>
  <si>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</si>
  <si>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</si>
  <si>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</si>
  <si>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</si>
  <si>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</si>
  <si>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</si>
  <si>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</si>
  <si>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</si>
  <si>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</si>
  <si>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</si>
  <si>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</si>
  <si>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</si>
  <si>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</si>
  <si>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</si>
  <si>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</si>
  <si>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</si>
  <si>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</si>
  <si>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</si>
  <si>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</si>
  <si>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</si>
  <si>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</si>
  <si>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</si>
  <si>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</si>
  <si>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</si>
  <si>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</si>
  <si>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</si>
  <si>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</si>
  <si>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</si>
  <si>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</si>
  <si>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</si>
  <si>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</si>
  <si>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</si>
  <si>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</si>
  <si>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</si>
  <si>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</si>
  <si>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</si>
  <si>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</si>
  <si>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</si>
  <si>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</si>
  <si>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</si>
  <si>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</si>
  <si>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</si>
  <si>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</si>
  <si>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</si>
  <si>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</si>
  <si>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</si>
  <si>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</si>
  <si>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</si>
  <si>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</si>
  <si>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</si>
  <si>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</si>
  <si>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</si>
  <si>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</si>
  <si>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</si>
  <si>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</si>
  <si>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</si>
  <si>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</si>
  <si>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</si>
  <si>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</si>
  <si>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</si>
  <si>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</si>
  <si>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</si>
  <si>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</si>
  <si>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</si>
  <si>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</si>
  <si>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</si>
  <si>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</si>
  <si>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</si>
  <si>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</si>
  <si>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</si>
  <si>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</si>
  <si>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</si>
  <si>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</si>
  <si>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</si>
  <si>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</si>
  <si>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</si>
  <si>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</si>
  <si>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</si>
  <si>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</si>
  <si>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</si>
  <si>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</si>
  <si>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</si>
  <si>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</si>
  <si>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</si>
  <si>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</si>
  <si>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</si>
  <si>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</si>
  <si>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</si>
  <si>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</si>
  <si>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</si>
  <si>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</si>
  <si>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</si>
  <si>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</si>
  <si>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</si>
  <si>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</si>
  <si>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</si>
  <si>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</si>
  <si>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</si>
  <si>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</si>
  <si>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</si>
  <si>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</si>
  <si>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</si>
  <si>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</si>
  <si>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</si>
  <si>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</si>
  <si>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</si>
  <si>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</si>
  <si>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</si>
  <si>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</si>
  <si>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</si>
  <si>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</si>
  <si>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</si>
  <si>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</si>
  <si>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</si>
  <si>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</si>
  <si>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</si>
  <si>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</si>
  <si>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</si>
  <si>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</si>
  <si>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</si>
  <si>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</si>
  <si>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</si>
  <si>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</si>
  <si>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</si>
  <si>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</si>
  <si>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</si>
  <si>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</si>
  <si>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</si>
  <si>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</si>
  <si>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</si>
  <si>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</si>
  <si>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</si>
  <si>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</si>
  <si>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</si>
  <si>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</si>
  <si>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</si>
  <si>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</si>
  <si>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</si>
  <si>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</si>
  <si>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</si>
  <si>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</si>
  <si>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</si>
  <si>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</si>
  <si>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</si>
  <si>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</si>
  <si>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</si>
  <si>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</si>
  <si>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</si>
  <si>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</si>
  <si>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</si>
  <si>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</si>
  <si>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</si>
  <si>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</si>
  <si>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</si>
  <si>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</si>
  <si>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</si>
  <si>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</si>
  <si>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</si>
  <si>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</si>
  <si>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</si>
  <si>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</si>
  <si>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</si>
  <si>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</si>
  <si>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</si>
  <si>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</si>
  <si>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</si>
  <si>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</si>
  <si>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</si>
  <si>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</si>
  <si>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</si>
  <si>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</si>
  <si>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</si>
  <si>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</si>
  <si>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</si>
  <si>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</si>
  <si>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</si>
  <si>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</si>
  <si>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</si>
  <si>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</si>
  <si>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</si>
  <si>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</si>
  <si>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</si>
  <si>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</si>
  <si>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</si>
  <si>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</si>
  <si>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</si>
  <si>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</si>
  <si>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</si>
  <si>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</si>
  <si>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</si>
  <si>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</si>
  <si>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</si>
  <si>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</si>
  <si>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</si>
  <si>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</si>
  <si>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</si>
  <si>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</si>
  <si>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</si>
  <si>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</si>
  <si>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</si>
  <si>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</si>
  <si>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</si>
  <si>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</si>
  <si>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</si>
  <si>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</si>
  <si>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</si>
  <si>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</si>
  <si>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</si>
  <si>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</si>
  <si>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</si>
  <si>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</si>
  <si>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</si>
  <si>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</si>
  <si>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</si>
  <si>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</si>
  <si>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</si>
  <si>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</si>
  <si>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</si>
  <si>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</si>
  <si>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</si>
  <si>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</si>
  <si>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</si>
  <si>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</si>
  <si>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</si>
  <si>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</si>
  <si>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</si>
  <si>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</si>
  <si>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</si>
  <si>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</si>
  <si>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</si>
  <si>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</si>
  <si>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</si>
  <si>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</si>
  <si>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</si>
  <si>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</si>
  <si>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</si>
  <si>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</si>
  <si>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</si>
  <si>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</si>
  <si>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</si>
  <si>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</si>
  <si>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</si>
  <si>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</si>
  <si>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</si>
  <si>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</si>
  <si>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</si>
  <si>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</si>
  <si>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</si>
  <si>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</si>
  <si>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</si>
  <si>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</si>
  <si>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</si>
  <si>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</si>
  <si>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</si>
  <si>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</si>
  <si>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</si>
  <si>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</si>
  <si>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</si>
  <si>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</si>
  <si>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</si>
  <si>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</si>
  <si>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</si>
  <si>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</si>
  <si>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</si>
  <si>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</si>
  <si>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</si>
  <si>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</si>
  <si>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</si>
  <si>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</si>
  <si>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</si>
  <si>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</si>
  <si>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</si>
  <si>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</si>
  <si>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</si>
  <si>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</si>
  <si>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</si>
  <si>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</si>
  <si>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</si>
  <si>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</si>
  <si>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</si>
  <si>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</si>
  <si>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</si>
  <si>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</si>
  <si>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</si>
  <si>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</si>
  <si>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</si>
  <si>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</si>
  <si>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</si>
  <si>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</si>
  <si>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</si>
  <si>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</si>
  <si>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</si>
  <si>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</si>
  <si>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</si>
  <si>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</si>
  <si>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</si>
  <si>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</si>
  <si>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</si>
  <si>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</si>
  <si>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</si>
  <si>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</si>
  <si>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</si>
  <si>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</si>
  <si>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</si>
  <si>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</si>
  <si>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</si>
  <si>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</si>
  <si>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</si>
  <si>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</si>
  <si>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</si>
  <si>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</si>
  <si>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</si>
  <si>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</si>
  <si>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</si>
  <si>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</si>
  <si>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</si>
  <si>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</si>
  <si>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</si>
  <si>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</si>
  <si>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</si>
  <si>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</si>
  <si>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</si>
  <si>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</si>
  <si>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</si>
  <si>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</si>
  <si>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</si>
  <si>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</si>
  <si>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</si>
  <si>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</si>
  <si>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</si>
  <si>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</si>
  <si>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</si>
  <si>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</si>
  <si>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</si>
  <si>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</si>
  <si>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</si>
  <si>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</si>
  <si>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</si>
  <si>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</si>
  <si>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</si>
  <si>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</si>
  <si>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</si>
  <si>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</si>
  <si>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</si>
  <si>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</si>
  <si>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</si>
  <si>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</si>
  <si>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</si>
  <si>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</si>
  <si>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</si>
  <si>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</si>
  <si>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</si>
  <si>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</si>
  <si>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</si>
  <si>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</si>
  <si>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</si>
  <si>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</si>
  <si>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</si>
  <si>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</si>
  <si>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</si>
  <si>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</si>
  <si>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</si>
  <si>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</si>
  <si>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</si>
  <si>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</si>
  <si>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</si>
  <si>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</si>
  <si>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</si>
  <si>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</si>
  <si>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</si>
  <si>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</si>
  <si>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</si>
  <si>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</si>
  <si>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</si>
  <si>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</si>
  <si>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</si>
  <si>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</si>
  <si>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</si>
  <si>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</si>
  <si>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</si>
  <si>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</si>
  <si>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</si>
  <si>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</si>
  <si>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</si>
  <si>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</si>
  <si>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</si>
  <si>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</si>
  <si>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</si>
  <si>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</si>
  <si>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</si>
  <si>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</si>
  <si>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</si>
  <si>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</si>
  <si>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</si>
  <si>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</si>
  <si>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</si>
  <si>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</si>
  <si>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</si>
  <si>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</si>
  <si>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</si>
  <si>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</si>
  <si>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</si>
  <si>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</si>
  <si>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</si>
  <si>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</si>
  <si>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</si>
  <si>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</si>
  <si>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</si>
  <si>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</si>
  <si>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</si>
  <si>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</si>
  <si>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</si>
  <si>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</si>
  <si>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</si>
  <si>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</si>
  <si>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</si>
  <si>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</si>
  <si>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</si>
  <si>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</si>
  <si>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</si>
  <si>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</si>
  <si>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</si>
  <si>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</si>
  <si>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</si>
  <si>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</si>
  <si>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</si>
  <si>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</si>
  <si>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</si>
  <si>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</si>
  <si>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</si>
  <si>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</si>
  <si>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</si>
  <si>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</si>
  <si>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</si>
  <si>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</si>
  <si>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</si>
  <si>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</si>
  <si>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</si>
  <si>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</si>
  <si>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</si>
  <si>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</si>
  <si>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</si>
  <si>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</si>
  <si>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</si>
  <si>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</si>
  <si>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</si>
  <si>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</si>
  <si>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</si>
  <si>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</si>
  <si>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</si>
  <si>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</si>
  <si>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</si>
  <si>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</si>
  <si>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</si>
  <si>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</si>
  <si>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</si>
  <si>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</si>
  <si>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</si>
  <si>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</si>
  <si>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</si>
  <si>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</si>
  <si>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</si>
  <si>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</si>
  <si>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</si>
  <si>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</si>
  <si>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</si>
  <si>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</si>
  <si>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</si>
  <si>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</si>
  <si>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</si>
  <si>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</si>
  <si>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</si>
  <si>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</si>
  <si>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</si>
  <si>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</si>
  <si>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</si>
  <si>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</si>
  <si>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</si>
  <si>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</si>
  <si>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</si>
  <si>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</si>
  <si>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</si>
  <si>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</si>
  <si>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</si>
  <si>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</si>
  <si>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</si>
  <si>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</si>
  <si>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</si>
  <si>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</si>
  <si>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</si>
  <si>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</si>
  <si>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</si>
  <si>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</si>
  <si>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</si>
  <si>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</si>
  <si>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</si>
  <si>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</si>
  <si>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</si>
  <si>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</si>
  <si>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</si>
  <si>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</si>
  <si>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</si>
  <si>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</si>
  <si>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</si>
  <si>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</si>
  <si>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</si>
  <si>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</si>
  <si>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</si>
  <si>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</si>
  <si>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</si>
  <si>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</si>
  <si>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</si>
  <si>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</si>
  <si>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</si>
  <si>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</si>
  <si>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</si>
  <si>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</si>
  <si>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</si>
  <si>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</si>
  <si>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</si>
  <si>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</si>
  <si>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</si>
  <si>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</si>
  <si>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</si>
  <si>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</si>
  <si>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</si>
  <si>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</si>
  <si>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</si>
  <si>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</si>
  <si>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</si>
  <si>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</si>
  <si>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</si>
  <si>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</si>
  <si>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</si>
  <si>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</si>
  <si>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</si>
  <si>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</si>
  <si>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</si>
  <si>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</si>
  <si>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</si>
  <si>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</si>
  <si>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</si>
  <si>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</si>
  <si>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</si>
  <si>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</si>
  <si>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</si>
  <si>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</si>
  <si>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</si>
  <si>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</si>
  <si>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</si>
  <si>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</si>
  <si>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</si>
  <si>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</si>
  <si>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</si>
  <si>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</si>
  <si>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</si>
  <si>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</si>
  <si>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</si>
  <si>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</si>
  <si>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</si>
  <si>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</si>
  <si>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</si>
  <si>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</si>
  <si>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</si>
  <si>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</si>
  <si>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</si>
  <si>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</si>
  <si>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</si>
  <si>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</si>
  <si>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</si>
  <si>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</si>
  <si>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</si>
  <si>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</si>
  <si>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</si>
  <si>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</si>
  <si>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</si>
  <si>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</si>
  <si>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</si>
  <si>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</si>
  <si>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</si>
  <si>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</si>
  <si>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</si>
  <si>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</si>
  <si>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</si>
  <si>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</si>
  <si>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</si>
  <si>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</si>
  <si>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</si>
  <si>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</si>
  <si>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</si>
  <si>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</si>
  <si>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</si>
  <si>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</si>
  <si>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</si>
  <si>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</si>
  <si>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</si>
  <si>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</si>
  <si>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</si>
  <si>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</si>
  <si>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</si>
  <si>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</si>
  <si>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</si>
  <si>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</si>
  <si>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</si>
  <si>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</si>
  <si>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</si>
  <si>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</si>
  <si>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</si>
  <si>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</si>
  <si>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</si>
  <si>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</si>
  <si>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</si>
  <si>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</si>
  <si>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</si>
  <si>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</si>
  <si>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</si>
  <si>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</si>
  <si>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</si>
  <si>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</si>
  <si>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</si>
  <si>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</si>
  <si>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</si>
  <si>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</si>
  <si>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</si>
  <si>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</si>
  <si>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</si>
  <si>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</si>
  <si>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</si>
  <si>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</si>
  <si>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</si>
  <si>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</si>
  <si>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</si>
  <si>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</si>
  <si>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</si>
  <si>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</si>
  <si>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</si>
  <si>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</si>
  <si>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</si>
  <si>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</si>
  <si>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</si>
  <si>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</si>
  <si>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</si>
  <si>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</si>
  <si>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</si>
  <si>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</si>
  <si>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</si>
  <si>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</si>
  <si>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</si>
  <si>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</si>
  <si>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</si>
  <si>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</si>
  <si>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</si>
  <si>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</si>
  <si>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</si>
  <si>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</si>
  <si>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</si>
  <si>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</si>
  <si>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</si>
  <si>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</si>
  <si>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</si>
  <si>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</si>
  <si>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</si>
  <si>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</si>
  <si>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</si>
  <si>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</si>
  <si>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</si>
  <si>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</si>
  <si>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</si>
  <si>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</si>
  <si>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</si>
  <si>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</si>
  <si>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</si>
  <si>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</si>
  <si>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</si>
  <si>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</si>
  <si>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</si>
  <si>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</si>
  <si>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</si>
  <si>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</si>
  <si>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</si>
  <si>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</si>
  <si>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</si>
  <si>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</si>
  <si>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</si>
  <si>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</si>
  <si>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</si>
  <si>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</si>
  <si>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</si>
  <si>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</si>
  <si>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</si>
  <si>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</si>
  <si>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</si>
  <si>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</si>
  <si>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</si>
  <si>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</si>
  <si>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</si>
  <si>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</si>
  <si>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</si>
  <si>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</si>
  <si>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</si>
  <si>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</si>
  <si>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</si>
  <si>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</si>
  <si>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</si>
  <si>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</si>
  <si>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</si>
  <si>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</si>
  <si>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</si>
  <si>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</si>
  <si>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</si>
  <si>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</si>
  <si>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</si>
  <si>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</si>
  <si>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</si>
  <si>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</si>
  <si>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</si>
  <si>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</si>
  <si>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</si>
  <si>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</si>
  <si>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</si>
  <si>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</si>
  <si>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</si>
  <si>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</si>
  <si>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</si>
  <si>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</si>
  <si>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</si>
  <si>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</si>
  <si>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</si>
  <si>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</si>
  <si>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</si>
  <si>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</si>
  <si>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</si>
  <si>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</si>
  <si>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</si>
  <si>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</si>
  <si>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</si>
  <si>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</si>
  <si>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</si>
  <si>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</si>
  <si>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</si>
  <si>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</si>
  <si>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</si>
  <si>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</si>
  <si>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</si>
  <si>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</si>
  <si>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</si>
  <si>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</si>
  <si>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</si>
  <si>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</si>
  <si>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</si>
  <si>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</si>
  <si>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</si>
  <si>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</si>
  <si>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</si>
  <si>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</si>
  <si>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</si>
  <si>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</si>
  <si>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</si>
  <si>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</si>
  <si>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</si>
  <si>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</si>
  <si>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</si>
  <si>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</si>
  <si>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</si>
  <si>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</si>
  <si>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</si>
  <si>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</si>
  <si>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</si>
  <si>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</si>
  <si>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</si>
  <si>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</si>
  <si>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</si>
  <si>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</si>
  <si>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</si>
  <si>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</si>
  <si>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</si>
  <si>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</si>
  <si>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</si>
  <si>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</si>
  <si>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</si>
  <si>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</si>
  <si>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</si>
  <si>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</si>
  <si>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</si>
  <si>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</si>
  <si>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</si>
  <si>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</si>
  <si>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</si>
  <si>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</si>
  <si>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</si>
  <si>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</si>
  <si>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</si>
  <si>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</si>
  <si>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</si>
  <si>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</si>
  <si>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</si>
  <si>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</si>
  <si>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</si>
  <si>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</si>
  <si>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</si>
  <si>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</si>
  <si>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</si>
  <si>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</si>
  <si>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</si>
  <si>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</si>
  <si>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</si>
  <si>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</si>
  <si>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</si>
  <si>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</si>
  <si>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</si>
  <si>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</si>
  <si>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</si>
  <si>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</si>
  <si>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</si>
  <si>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</si>
  <si>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</si>
  <si>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</si>
  <si>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</si>
  <si>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</si>
  <si>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</si>
  <si>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</si>
  <si>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</si>
  <si>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</si>
  <si>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</si>
  <si>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</si>
  <si>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</si>
  <si>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</si>
  <si>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</si>
  <si>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</si>
  <si>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</si>
  <si>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</si>
  <si>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</si>
  <si>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</si>
  <si>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</si>
  <si>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</si>
  <si>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</si>
  <si>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</si>
  <si>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</si>
  <si>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</si>
  <si>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</si>
  <si>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</si>
  <si>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</si>
  <si>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</si>
  <si>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</si>
  <si>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</si>
  <si>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</si>
  <si>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</si>
  <si>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</si>
  <si>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</si>
  <si>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</si>
  <si>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</si>
  <si>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</si>
  <si>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</si>
  <si>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</si>
  <si>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</si>
  <si>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</si>
  <si>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</si>
  <si>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</si>
  <si>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</si>
  <si>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</si>
  <si>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</si>
  <si>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</si>
  <si>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</si>
  <si>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</si>
  <si>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</si>
  <si>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</si>
  <si>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</si>
  <si>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</si>
  <si>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</si>
  <si>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</si>
  <si>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</si>
  <si>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</si>
  <si>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</si>
  <si>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</si>
  <si>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</si>
  <si>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</si>
  <si>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</si>
  <si>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</si>
  <si>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</si>
  <si>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</si>
  <si>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</si>
  <si>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</si>
  <si>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</si>
  <si>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</si>
  <si>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</si>
  <si>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</si>
  <si>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</si>
  <si>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</si>
  <si>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</si>
  <si>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</si>
  <si>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</si>
  <si>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</si>
  <si>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</si>
  <si>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</si>
  <si>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</si>
  <si>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</si>
  <si>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</si>
  <si>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</si>
  <si>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</si>
  <si>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</si>
  <si>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</si>
  <si>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</si>
  <si>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</si>
  <si>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</si>
  <si>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</si>
  <si>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</si>
  <si>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</si>
  <si>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</si>
  <si>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</si>
  <si>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</si>
  <si>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</si>
  <si>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</si>
  <si>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</si>
  <si>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</si>
  <si>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</si>
  <si>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</si>
  <si>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</si>
  <si>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</si>
  <si>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</si>
  <si>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</si>
  <si>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</si>
  <si>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</si>
  <si>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</si>
  <si>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</si>
  <si>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</si>
  <si>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</si>
  <si>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</si>
  <si>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</si>
  <si>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</si>
  <si>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</si>
  <si>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</si>
  <si>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</si>
  <si>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</si>
  <si>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</si>
  <si>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</si>
  <si>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</si>
  <si>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</si>
  <si>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</si>
  <si>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</si>
  <si>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</si>
  <si>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</si>
  <si>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</si>
  <si>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</si>
  <si>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</si>
  <si>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</si>
  <si>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</si>
  <si>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</si>
  <si>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</si>
  <si>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</si>
  <si>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</si>
  <si>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</si>
  <si>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</si>
  <si>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</si>
  <si>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</si>
  <si>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</si>
  <si>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</si>
  <si>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</si>
  <si>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</si>
  <si>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</si>
  <si>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</si>
  <si>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</si>
  <si>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</si>
  <si>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</si>
  <si>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</si>
  <si>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</si>
  <si>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</si>
  <si>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</si>
  <si>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</si>
  <si>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</si>
  <si>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</si>
  <si>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</si>
  <si>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</si>
  <si>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</si>
  <si>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</si>
  <si>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</si>
  <si>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</si>
  <si>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</si>
  <si>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</si>
  <si>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</si>
  <si>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</si>
  <si>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</si>
  <si>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</si>
  <si>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</si>
  <si>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</si>
  <si>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</si>
  <si>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</si>
  <si>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</si>
  <si>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</si>
  <si>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</si>
  <si>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</si>
  <si>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</si>
  <si>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</si>
  <si>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</si>
  <si>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</si>
  <si>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</si>
  <si>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</si>
  <si>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</si>
  <si>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</si>
  <si>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</si>
  <si>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</si>
  <si>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</si>
  <si>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</si>
  <si>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</si>
  <si>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</si>
  <si>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</si>
  <si>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</si>
  <si>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</si>
  <si>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</si>
  <si>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</si>
  <si>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</si>
  <si>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</si>
  <si>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</si>
  <si>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</si>
  <si>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</si>
  <si>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</si>
  <si>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</si>
  <si>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</si>
  <si>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</si>
  <si>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</si>
  <si>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</si>
  <si>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</si>
  <si>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</si>
  <si>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</si>
  <si>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</si>
  <si>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</si>
  <si>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</si>
  <si>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</si>
  <si>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</si>
  <si>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</si>
  <si>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</si>
  <si>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</si>
  <si>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</si>
  <si>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</si>
  <si>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</si>
  <si>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</si>
  <si>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</si>
  <si>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</si>
  <si>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</si>
  <si>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</si>
  <si>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</si>
  <si>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</si>
  <si>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</si>
  <si>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</si>
  <si>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</si>
  <si>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</si>
  <si>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</si>
  <si>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</si>
  <si>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</si>
  <si>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</si>
  <si>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</si>
  <si>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</si>
  <si>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</si>
  <si>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</si>
  <si>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</si>
  <si>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</si>
  <si>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</si>
  <si>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</si>
  <si>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</si>
  <si>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</si>
  <si>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</si>
  <si>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</si>
  <si>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</si>
  <si>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</si>
  <si>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</si>
  <si>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</si>
  <si>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</si>
  <si>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</si>
  <si>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</si>
  <si>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</si>
  <si>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</si>
  <si>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</si>
  <si>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</si>
  <si>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</si>
  <si>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</si>
  <si>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</si>
  <si>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</si>
  <si>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</si>
  <si>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</si>
  <si>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</si>
  <si>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</si>
  <si>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</si>
  <si>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</si>
  <si>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</si>
  <si>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</si>
  <si>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</si>
  <si>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</si>
  <si>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</si>
  <si>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</si>
  <si>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</si>
  <si>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</si>
  <si>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</si>
  <si>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</si>
  <si>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</si>
  <si>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</si>
  <si>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</si>
  <si>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</si>
  <si>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</si>
  <si>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</si>
  <si>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</si>
  <si>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</si>
  <si>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</si>
  <si>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</si>
  <si>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</si>
  <si>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</si>
  <si>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</si>
  <si>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</si>
  <si>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</si>
  <si>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</si>
  <si>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</si>
  <si>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</si>
  <si>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</si>
  <si>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</si>
  <si>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</si>
  <si>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</si>
  <si>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</si>
  <si>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</si>
  <si>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</si>
  <si>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</si>
  <si>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</si>
  <si>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</si>
  <si>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</si>
  <si>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</si>
  <si>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</si>
  <si>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</si>
  <si>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</si>
  <si>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</si>
  <si>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</si>
  <si>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</si>
  <si>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</si>
  <si>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</si>
  <si>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</si>
  <si>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</si>
  <si>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</si>
  <si>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</si>
  <si>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</si>
  <si>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</si>
  <si>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</si>
  <si>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</si>
  <si>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</si>
  <si>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</si>
  <si>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</si>
  <si>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</si>
  <si>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</si>
  <si>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</si>
  <si>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</si>
  <si>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</si>
  <si>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</si>
  <si>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</si>
  <si>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</si>
  <si>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</si>
  <si>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</si>
  <si>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</si>
  <si>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</si>
  <si>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</si>
  <si>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</si>
  <si>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</si>
  <si>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</si>
  <si>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</si>
  <si>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</si>
  <si>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</si>
  <si>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</si>
  <si>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</si>
  <si>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</si>
  <si>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</si>
  <si>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</si>
  <si>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</si>
  <si>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</si>
  <si>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</si>
  <si>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</si>
  <si>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</si>
  <si>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</si>
  <si>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</si>
  <si>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</si>
  <si>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</si>
  <si>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</si>
  <si>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</si>
  <si>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</si>
  <si>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</si>
  <si>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</si>
  <si>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</si>
  <si>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</si>
  <si>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</si>
  <si>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</si>
  <si>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</si>
  <si>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</si>
  <si>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</si>
  <si>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</si>
  <si>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</si>
  <si>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</si>
  <si>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</si>
  <si>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</si>
  <si>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</si>
  <si>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</si>
  <si>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</si>
  <si>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</si>
  <si>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</si>
  <si>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</si>
  <si>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</si>
  <si>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</si>
  <si>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</si>
  <si>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</si>
  <si>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</si>
  <si>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</si>
  <si>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</si>
  <si>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</si>
  <si>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</si>
  <si>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</si>
  <si>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</si>
  <si>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</si>
  <si>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</si>
  <si>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</si>
  <si>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</si>
  <si>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</si>
  <si>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</si>
  <si>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</si>
  <si>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</si>
  <si>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</si>
  <si>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</si>
  <si>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</si>
  <si>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</si>
  <si>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</si>
  <si>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</si>
  <si>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</si>
  <si>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</si>
  <si>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</si>
  <si>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</si>
  <si>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</si>
  <si>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</si>
  <si>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</si>
  <si>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</si>
  <si>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</si>
  <si>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</si>
  <si>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</si>
  <si>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</si>
  <si>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</si>
  <si>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</si>
  <si>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</si>
  <si>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</si>
  <si>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</si>
  <si>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</si>
  <si>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</si>
  <si>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</si>
  <si>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</si>
  <si>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</si>
  <si>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</si>
  <si>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</si>
  <si>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</si>
  <si>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</si>
  <si>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</si>
  <si>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</si>
  <si>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</si>
  <si>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</si>
  <si>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</si>
  <si>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</si>
  <si>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</si>
  <si>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</si>
  <si>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</si>
  <si>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</si>
  <si>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</si>
  <si>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</si>
  <si>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</si>
  <si>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</si>
  <si>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</si>
  <si>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</si>
  <si>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</si>
  <si>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</si>
  <si>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</si>
  <si>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</si>
  <si>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</si>
  <si>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</si>
  <si>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</si>
  <si>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</si>
  <si>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</si>
  <si>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</si>
  <si>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</si>
  <si>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</si>
  <si>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</si>
  <si>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</si>
  <si>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</si>
  <si>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</si>
  <si>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</si>
  <si>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</si>
  <si>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</si>
  <si>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</si>
  <si>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</si>
  <si>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</si>
  <si>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</si>
  <si>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</si>
  <si>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</si>
  <si>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</si>
  <si>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</si>
  <si>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</si>
  <si>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</si>
  <si>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</si>
  <si>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</si>
  <si>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</si>
  <si>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</si>
  <si>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</si>
  <si>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</si>
  <si>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</si>
  <si>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</si>
  <si>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</si>
  <si>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</si>
  <si>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</si>
  <si>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</si>
  <si>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</si>
  <si>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</si>
  <si>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</si>
  <si>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</si>
  <si>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</si>
  <si>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</si>
  <si>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</si>
  <si>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</si>
  <si>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</si>
  <si>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</si>
  <si>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</si>
  <si>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</si>
  <si>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</si>
  <si>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</si>
  <si>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</si>
  <si>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</si>
  <si>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</si>
  <si>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</si>
  <si>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</si>
  <si>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</si>
  <si>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</si>
  <si>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</si>
  <si>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</si>
  <si>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</si>
  <si>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</si>
  <si>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</si>
  <si>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</si>
  <si>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</si>
  <si>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</si>
  <si>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</si>
  <si>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</si>
  <si>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</si>
  <si>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</si>
  <si>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</si>
  <si>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</si>
  <si>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</si>
  <si>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</si>
  <si>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</si>
  <si>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</si>
  <si>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</si>
  <si>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</si>
  <si>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</si>
  <si>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</si>
  <si>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</si>
  <si>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</si>
  <si>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</si>
  <si>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</si>
  <si>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</si>
  <si>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</si>
  <si>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</si>
  <si>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</si>
  <si>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</si>
  <si>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</si>
  <si>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</si>
  <si>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</si>
  <si>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</si>
  <si>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</si>
  <si>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</si>
  <si>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</si>
  <si>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</si>
  <si>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</si>
  <si>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</si>
  <si>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</si>
  <si>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</si>
  <si>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</si>
  <si>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</si>
  <si>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</si>
  <si>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</si>
  <si>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</si>
  <si>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</si>
  <si>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</si>
  <si>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</si>
  <si>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</si>
  <si>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</si>
  <si>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</si>
  <si>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</si>
  <si>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</si>
  <si>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</si>
  <si>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</si>
  <si>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</si>
  <si>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</si>
  <si>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</si>
  <si>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</si>
  <si>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</si>
  <si>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</si>
  <si>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</si>
  <si>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</si>
  <si>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</si>
  <si>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</si>
  <si>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</si>
  <si>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</si>
  <si>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</si>
  <si>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</si>
  <si>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</si>
  <si>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</si>
  <si>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</si>
  <si>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</si>
  <si>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</si>
  <si>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</si>
  <si>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</si>
  <si>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</si>
  <si>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</si>
  <si>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</si>
  <si>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</si>
  <si>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</si>
  <si>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</si>
  <si>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</si>
  <si>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</si>
  <si>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</si>
  <si>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</si>
  <si>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</si>
  <si>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</si>
  <si>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</si>
  <si>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</si>
  <si>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</si>
  <si>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</si>
  <si>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</si>
  <si>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</si>
  <si>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</si>
  <si>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</si>
  <si>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</si>
  <si>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</si>
  <si>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</si>
  <si>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</si>
  <si>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</si>
  <si>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</si>
  <si>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</si>
  <si>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</si>
  <si>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</si>
  <si>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</si>
  <si>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</si>
  <si>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</si>
  <si>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</si>
  <si>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</si>
  <si>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</si>
  <si>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</si>
  <si>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</si>
  <si>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</si>
  <si>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</si>
  <si>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</si>
  <si>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</si>
  <si>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</si>
  <si>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</si>
  <si>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</si>
  <si>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</si>
  <si>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</si>
  <si>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</si>
  <si>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</si>
  <si>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</si>
  <si>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</si>
  <si>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</si>
  <si>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</si>
  <si>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</si>
  <si>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</si>
  <si>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</si>
  <si>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</si>
  <si>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</si>
  <si>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</si>
  <si>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</si>
  <si>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</si>
  <si>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</si>
  <si>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</si>
  <si>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</si>
  <si>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</si>
  <si>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</si>
  <si>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</si>
  <si>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</si>
  <si>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</si>
  <si>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</si>
  <si>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</si>
  <si>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</si>
  <si>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</si>
  <si>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</si>
  <si>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</si>
  <si>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</si>
  <si>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</si>
  <si>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</si>
  <si>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</si>
  <si>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</si>
  <si>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</si>
  <si>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</si>
  <si>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</si>
  <si>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</si>
  <si>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</si>
  <si>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</si>
  <si>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</si>
  <si>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</si>
  <si>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</si>
  <si>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</si>
  <si>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</si>
  <si>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</si>
  <si>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</si>
  <si>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</si>
  <si>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</si>
  <si>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</si>
  <si>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</si>
  <si>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</si>
  <si>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</si>
  <si>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</si>
  <si>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</si>
  <si>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</si>
  <si>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</si>
  <si>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</si>
  <si>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</si>
  <si>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</si>
  <si>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</si>
  <si>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</si>
  <si>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</si>
  <si>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</si>
  <si>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</si>
  <si>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</si>
  <si>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</si>
  <si>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</si>
  <si>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</si>
  <si>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</si>
  <si>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</si>
  <si>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</si>
  <si>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</si>
  <si>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</si>
  <si>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</si>
  <si>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</si>
  <si>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</si>
  <si>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</si>
  <si>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</si>
  <si>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</si>
  <si>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</si>
  <si>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</si>
  <si>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</si>
  <si>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</si>
  <si>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</si>
  <si>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</si>
  <si>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</si>
  <si>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</si>
  <si>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</si>
  <si>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</si>
  <si>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</si>
  <si>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</si>
  <si>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</si>
  <si>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</si>
  <si>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</si>
  <si>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</si>
  <si>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</si>
  <si>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</si>
  <si>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</si>
  <si>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</si>
  <si>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</si>
  <si>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</si>
  <si>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</si>
  <si>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</si>
  <si>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</si>
  <si>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</si>
  <si>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</si>
  <si>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</si>
  <si>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</si>
  <si>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</si>
  <si>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</si>
  <si>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</si>
  <si>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</si>
  <si>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</si>
  <si>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</si>
  <si>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</si>
  <si>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</si>
  <si>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</si>
  <si>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</si>
  <si>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</si>
  <si>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</si>
  <si>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</si>
  <si>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</si>
  <si>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</si>
  <si>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</si>
  <si>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</si>
  <si>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</si>
  <si>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</si>
  <si>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</si>
  <si>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</si>
  <si>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</si>
  <si>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</si>
  <si>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</si>
  <si>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</si>
  <si>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</si>
  <si>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</si>
  <si>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</si>
  <si>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</si>
  <si>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</si>
  <si>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</si>
  <si>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</si>
  <si>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</si>
  <si>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</si>
  <si>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</si>
  <si>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</si>
  <si>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</si>
  <si>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</si>
  <si>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</si>
  <si>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</si>
  <si>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</si>
  <si>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</si>
  <si>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</si>
  <si>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</si>
  <si>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</si>
  <si>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</si>
  <si>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</si>
  <si>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</si>
  <si>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</si>
  <si>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</si>
  <si>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</si>
  <si>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</si>
  <si>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</si>
  <si>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</si>
  <si>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</si>
  <si>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</si>
  <si>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</si>
  <si>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</si>
  <si>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</si>
  <si>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</si>
  <si>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</si>
  <si>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</si>
  <si>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</si>
  <si>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</si>
  <si>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</si>
  <si>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</si>
  <si>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</si>
  <si>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</si>
  <si>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</si>
  <si>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</si>
  <si>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</si>
  <si>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</si>
  <si>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</si>
  <si>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</si>
  <si>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</si>
  <si>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</si>
  <si>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</si>
  <si>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</si>
  <si>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</si>
  <si>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</si>
  <si>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</si>
  <si>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</si>
  <si>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</si>
  <si>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</si>
  <si>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</si>
  <si>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</si>
  <si>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</si>
  <si>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</si>
  <si>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</si>
  <si>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</si>
  <si>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</si>
  <si>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</si>
  <si>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</si>
  <si>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</si>
  <si>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</si>
  <si>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</si>
  <si>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</si>
  <si>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</si>
  <si>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</si>
  <si>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</si>
  <si>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</si>
  <si>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</si>
  <si>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</si>
  <si>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</si>
  <si>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</si>
  <si>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</si>
  <si>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</si>
  <si>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</si>
  <si>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</si>
  <si>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</si>
  <si>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</si>
  <si>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</si>
  <si>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</si>
  <si>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</si>
  <si>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</si>
  <si>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</si>
  <si>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</si>
  <si>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</si>
  <si>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</si>
  <si>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</si>
  <si>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</si>
  <si>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</si>
  <si>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</si>
  <si>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</si>
  <si>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</si>
  <si>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</si>
  <si>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</si>
  <si>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</si>
  <si>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</si>
  <si>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</si>
  <si>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</si>
  <si>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</si>
  <si>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</si>
  <si>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</si>
  <si>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</si>
  <si>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</si>
  <si>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</si>
  <si>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</si>
  <si>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</si>
  <si>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</si>
  <si>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</si>
  <si>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</si>
  <si>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</si>
  <si>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</si>
  <si>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</si>
  <si>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</si>
  <si>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</si>
  <si>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</si>
  <si>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</si>
  <si>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</si>
  <si>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</si>
  <si>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</si>
  <si>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</si>
  <si>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</si>
  <si>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</si>
  <si>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</si>
  <si>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</si>
  <si>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</si>
  <si>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</si>
  <si>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</si>
  <si>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</si>
  <si>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</si>
  <si>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</si>
  <si>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</si>
  <si>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</si>
  <si>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</si>
  <si>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</si>
  <si>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</si>
  <si>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</si>
  <si>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</si>
  <si>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</si>
  <si>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</si>
  <si>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</si>
  <si>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</si>
  <si>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</si>
  <si>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</si>
  <si>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</si>
  <si>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</si>
  <si>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</si>
  <si>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</si>
  <si>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</si>
  <si>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</si>
  <si>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</si>
  <si>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</si>
  <si>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</si>
  <si>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</si>
  <si>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</si>
  <si>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</si>
  <si>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</si>
  <si>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</si>
  <si>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</si>
  <si>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</si>
  <si>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</si>
  <si>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</si>
  <si>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</si>
  <si>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</si>
  <si>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</si>
  <si>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</si>
  <si>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</si>
  <si>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</si>
  <si>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</si>
  <si>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</si>
  <si>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</si>
  <si>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</si>
  <si>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</si>
  <si>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</si>
  <si>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</si>
  <si>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</si>
  <si>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</si>
  <si>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</si>
  <si>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</si>
  <si>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</si>
  <si>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</si>
  <si>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</si>
  <si>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</si>
  <si>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</si>
  <si>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</si>
  <si>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</si>
  <si>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</si>
  <si>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</si>
  <si>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</si>
  <si>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</si>
  <si>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</si>
  <si>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</si>
  <si>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</si>
  <si>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</si>
  <si>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</si>
  <si>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</si>
  <si>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</si>
  <si>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</si>
  <si>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</si>
  <si>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</si>
  <si>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</si>
  <si>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</si>
  <si>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</si>
  <si>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</si>
  <si>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</si>
  <si>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</si>
  <si>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</si>
  <si>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</si>
  <si>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</si>
  <si>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</si>
  <si>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</si>
  <si>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</si>
  <si>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</si>
  <si>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</si>
  <si>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</si>
  <si>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</si>
  <si>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</si>
  <si>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</si>
  <si>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</si>
  <si>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</si>
  <si>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</si>
  <si>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</si>
  <si>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</si>
  <si>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</si>
  <si>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</si>
  <si>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</si>
  <si>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</si>
  <si>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</si>
  <si>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</si>
  <si>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</si>
  <si>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</si>
  <si>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</si>
  <si>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</si>
  <si>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</si>
  <si>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</si>
  <si>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</si>
  <si>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</si>
  <si>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</si>
  <si>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</si>
  <si>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</si>
  <si>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</si>
  <si>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</si>
  <si>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</si>
  <si>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</si>
  <si>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</si>
  <si>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</si>
  <si>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</si>
  <si>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</si>
  <si>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</si>
  <si>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</si>
  <si>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</si>
  <si>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</si>
  <si>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</si>
  <si>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</si>
  <si>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</si>
  <si>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</si>
  <si>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</si>
  <si>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</si>
  <si>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</si>
  <si>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</si>
  <si>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</si>
  <si>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</si>
  <si>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</si>
  <si>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</si>
  <si>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</si>
  <si>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</si>
  <si>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</si>
  <si>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</si>
  <si>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</si>
  <si>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</si>
  <si>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</si>
  <si>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</si>
  <si>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</si>
  <si>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</si>
  <si>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</si>
  <si>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</si>
  <si>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</si>
  <si>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</si>
  <si>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</si>
  <si>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</si>
  <si>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</si>
  <si>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</si>
  <si>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</si>
  <si>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</si>
  <si>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</si>
  <si>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</si>
  <si>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</si>
  <si>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</si>
  <si>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</si>
  <si>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</si>
  <si>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</si>
  <si>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</si>
  <si>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</si>
  <si>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</si>
  <si>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</si>
  <si>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</si>
  <si>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</si>
  <si>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</si>
  <si>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</si>
  <si>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</si>
  <si>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</si>
  <si>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</si>
  <si>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</si>
  <si>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</si>
  <si>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</si>
  <si>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</si>
  <si>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</si>
  <si>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</si>
  <si>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</si>
  <si>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</si>
  <si>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</si>
  <si>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</si>
  <si>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</si>
  <si>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</si>
  <si>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</si>
  <si>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</si>
  <si>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</si>
  <si>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</si>
  <si>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</si>
  <si>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</si>
  <si>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</si>
  <si>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</si>
  <si>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</si>
  <si>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</si>
  <si>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</si>
  <si>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</si>
  <si>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</si>
  <si>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</si>
  <si>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</si>
  <si>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</si>
  <si>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</si>
  <si>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</si>
  <si>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</si>
  <si>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</si>
  <si>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</si>
  <si>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</si>
  <si>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</si>
  <si>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</si>
  <si>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</si>
  <si>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</si>
  <si>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</si>
  <si>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</si>
  <si>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</si>
  <si>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</si>
  <si>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</si>
  <si>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</si>
  <si>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</si>
  <si>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</si>
  <si>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</si>
  <si>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</si>
  <si>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</si>
  <si>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</si>
  <si>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</si>
  <si>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</si>
  <si>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</si>
  <si>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</si>
  <si>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</si>
  <si>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</si>
  <si>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</si>
  <si>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</si>
  <si>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</si>
  <si>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</si>
  <si>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</si>
  <si>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</si>
  <si>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</si>
  <si>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</si>
  <si>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</si>
  <si>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</si>
  <si>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</si>
  <si>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</si>
  <si>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</si>
  <si>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</si>
  <si>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</si>
  <si>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</si>
  <si>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</si>
  <si>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</si>
  <si>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</si>
  <si>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</si>
  <si>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</si>
  <si>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</si>
  <si>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</si>
  <si>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</si>
  <si>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</si>
  <si>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</si>
  <si>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</si>
  <si>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</si>
  <si>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</si>
  <si>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</si>
  <si>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</si>
  <si>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</si>
  <si>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</si>
  <si>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</si>
  <si>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</si>
  <si>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</si>
  <si>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</si>
  <si>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</si>
  <si>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</si>
  <si>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</si>
  <si>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</si>
  <si>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</si>
  <si>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</si>
  <si>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</si>
  <si>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</si>
  <si>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</si>
  <si>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</si>
  <si>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</si>
  <si>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</si>
  <si>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</si>
  <si>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</si>
  <si>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</si>
  <si>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</si>
  <si>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</si>
  <si>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</si>
  <si>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</si>
  <si>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</si>
  <si>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</si>
  <si>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</si>
  <si>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</si>
  <si>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</si>
  <si>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</si>
  <si>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</si>
  <si>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</si>
  <si>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</si>
  <si>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</si>
  <si>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</si>
  <si>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</si>
  <si>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</si>
  <si>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</si>
  <si>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</si>
  <si>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</si>
  <si>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</si>
  <si>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</si>
  <si>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</si>
  <si>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</si>
  <si>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</si>
  <si>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</si>
  <si>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</si>
  <si>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</si>
  <si>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</si>
  <si>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</si>
  <si>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</si>
  <si>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</si>
  <si>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</si>
  <si>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</si>
  <si>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</si>
  <si>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</si>
  <si>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</si>
  <si>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</si>
  <si>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</si>
  <si>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</si>
  <si>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</si>
  <si>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</si>
  <si>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</si>
  <si>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</si>
  <si>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</si>
  <si>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</si>
  <si>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</si>
  <si>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</si>
  <si>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</si>
  <si>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</si>
  <si>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</si>
  <si>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</si>
  <si>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</si>
  <si>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</si>
  <si>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</si>
  <si>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</si>
  <si>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</si>
  <si>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</si>
  <si>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</si>
  <si>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</si>
  <si>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</si>
  <si>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</si>
  <si>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</si>
  <si>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</si>
  <si>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</si>
  <si>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</si>
  <si>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</si>
  <si>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</si>
  <si>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</si>
  <si>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</si>
  <si>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</si>
  <si>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</si>
  <si>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</si>
  <si>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</si>
  <si>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</si>
  <si>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</si>
  <si>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</si>
  <si>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</si>
  <si>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</si>
  <si>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</si>
  <si>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</si>
  <si>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</si>
  <si>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</si>
  <si>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</si>
  <si>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</si>
  <si>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</si>
  <si>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</si>
  <si>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</si>
  <si>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</si>
  <si>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</si>
  <si>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</si>
  <si>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</si>
  <si>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</si>
  <si>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</si>
  <si>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</si>
  <si>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</si>
  <si>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</si>
  <si>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</si>
  <si>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</si>
  <si>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</si>
  <si>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</si>
  <si>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</si>
  <si>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</si>
  <si>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</si>
  <si>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</si>
  <si>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</si>
  <si>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</si>
  <si>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</si>
  <si>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</si>
  <si>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</si>
  <si>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</si>
  <si>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</si>
  <si>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</si>
  <si>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</si>
  <si>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</si>
  <si>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</si>
  <si>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</si>
  <si>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</si>
  <si>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</si>
  <si>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</si>
  <si>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</si>
  <si>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</si>
  <si>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</si>
  <si>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</si>
  <si>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</si>
  <si>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</si>
  <si>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</si>
  <si>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</si>
  <si>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</si>
  <si>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</si>
  <si>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</si>
  <si>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</si>
  <si>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</si>
  <si>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</si>
  <si>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</si>
  <si>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</si>
  <si>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</si>
  <si>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</si>
  <si>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</si>
  <si>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</si>
  <si>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</si>
  <si>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</si>
  <si>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</si>
  <si>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</si>
  <si>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</si>
  <si>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</si>
  <si>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</si>
  <si>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</si>
  <si>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</si>
  <si>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</si>
  <si>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</si>
  <si>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</si>
  <si>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</si>
  <si>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</si>
  <si>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</si>
  <si>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</si>
  <si>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</si>
  <si>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</si>
  <si>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</si>
  <si>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</si>
  <si>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</si>
  <si>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</si>
  <si>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</si>
  <si>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</si>
  <si>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</si>
  <si>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</si>
  <si>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</si>
  <si>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</si>
  <si>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</si>
  <si>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</si>
  <si>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</si>
  <si>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</si>
  <si>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</si>
  <si>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</si>
  <si>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</si>
  <si>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</si>
  <si>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</si>
  <si>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</si>
  <si>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</si>
  <si>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</si>
  <si>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</si>
  <si>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</si>
  <si>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</si>
  <si>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</si>
  <si>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</si>
  <si>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</si>
  <si>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</si>
  <si>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</si>
  <si>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</si>
  <si>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</si>
  <si>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</si>
  <si>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</si>
  <si>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</si>
  <si>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</si>
  <si>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</si>
  <si>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</si>
  <si>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</si>
  <si>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</si>
  <si>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</si>
  <si>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</si>
  <si>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</si>
  <si>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</si>
  <si>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</si>
  <si>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</si>
  <si>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</si>
  <si>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</si>
  <si>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</si>
  <si>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</si>
  <si>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</si>
  <si>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</si>
  <si>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</si>
  <si>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</si>
  <si>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</si>
  <si>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</si>
  <si>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</si>
  <si>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</si>
  <si>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</si>
  <si>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</si>
  <si>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</si>
  <si>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</si>
  <si>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</si>
  <si>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</si>
  <si>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</si>
  <si>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</si>
  <si>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</si>
  <si>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</si>
  <si>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</si>
  <si>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</si>
  <si>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</si>
  <si>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</si>
  <si>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</si>
  <si>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</si>
  <si>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</si>
  <si>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</si>
  <si>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</si>
  <si>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</si>
  <si>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</si>
  <si>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</si>
  <si>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</si>
  <si>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</si>
  <si>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</si>
  <si>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</si>
  <si>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</si>
  <si>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</si>
  <si>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</si>
  <si>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</si>
  <si>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</si>
  <si>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</si>
  <si>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</si>
  <si>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</si>
  <si>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</si>
  <si>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</si>
  <si>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</si>
  <si>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</si>
  <si>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</si>
  <si>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</si>
  <si>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</si>
  <si>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</si>
  <si>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</si>
  <si>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</si>
  <si>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</si>
  <si>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</si>
  <si>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</si>
  <si>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</si>
  <si>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</si>
  <si>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</si>
  <si>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</si>
  <si>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</si>
  <si>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</si>
  <si>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</si>
  <si>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</si>
  <si>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</si>
  <si>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</si>
  <si>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</si>
  <si>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</si>
  <si>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</si>
  <si>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</si>
  <si>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</si>
  <si>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</si>
  <si>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</si>
  <si>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</si>
  <si>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</si>
  <si>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</si>
  <si>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</si>
  <si>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</si>
  <si>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</si>
  <si>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</si>
  <si>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</si>
  <si>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</si>
  <si>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</si>
  <si>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</si>
  <si>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</si>
  <si>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</si>
  <si>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</si>
  <si>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</si>
  <si>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</si>
  <si>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</si>
  <si>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</si>
  <si>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</si>
  <si>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</si>
  <si>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</si>
  <si>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</si>
  <si>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</si>
  <si>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</si>
  <si>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</si>
  <si>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</si>
  <si>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</si>
  <si>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</si>
  <si>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</si>
  <si>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</si>
  <si>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</si>
  <si>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</si>
  <si>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</si>
  <si>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</si>
  <si>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</si>
  <si>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</si>
  <si>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</si>
  <si>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</si>
  <si>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</si>
  <si>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</si>
  <si>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</si>
  <si>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</si>
  <si>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</si>
  <si>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</si>
  <si>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</si>
  <si>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</si>
  <si>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</si>
  <si>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</si>
  <si>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</si>
  <si>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</si>
  <si>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</si>
  <si>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</si>
  <si>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</si>
  <si>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</si>
  <si>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</si>
  <si>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</si>
  <si>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</si>
  <si>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</si>
  <si>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</si>
  <si>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</si>
  <si>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</si>
  <si>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</si>
  <si>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</si>
  <si>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</si>
  <si>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</si>
  <si>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</si>
  <si>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</si>
  <si>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</si>
  <si>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</si>
  <si>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</si>
  <si>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</si>
  <si>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</si>
  <si>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</si>
  <si>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</si>
  <si>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</si>
  <si>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</si>
  <si>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</si>
  <si>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</si>
  <si>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</si>
  <si>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</si>
  <si>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</si>
  <si>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</si>
  <si>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</si>
  <si>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</si>
  <si>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</si>
  <si>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</si>
  <si>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</si>
  <si>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</si>
  <si>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</si>
  <si>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</si>
  <si>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</si>
  <si>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</si>
  <si>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</si>
  <si>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</si>
  <si>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</si>
  <si>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</si>
  <si>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</si>
  <si>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</si>
  <si>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</si>
  <si>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</si>
  <si>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</si>
  <si>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</si>
  <si>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</si>
  <si>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</si>
  <si>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</si>
  <si>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</si>
  <si>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</si>
  <si>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</si>
  <si>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</si>
  <si>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</si>
  <si>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</si>
  <si>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</si>
  <si>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</si>
  <si>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</si>
  <si>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</si>
  <si>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</si>
  <si>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</si>
  <si>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</si>
  <si>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</si>
  <si>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</si>
  <si>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</si>
  <si>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</si>
  <si>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</si>
  <si>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</si>
  <si>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</si>
  <si>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</si>
  <si>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</si>
  <si>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</si>
  <si>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</si>
  <si>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</si>
  <si>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</si>
  <si>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</si>
  <si>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</si>
  <si>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</si>
  <si>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</si>
  <si>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</si>
  <si>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</si>
  <si>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</si>
  <si>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</si>
  <si>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</si>
  <si>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</si>
  <si>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</si>
  <si>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</si>
  <si>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</si>
  <si>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</si>
  <si>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</si>
  <si>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</si>
  <si>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</si>
  <si>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</si>
  <si>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</si>
  <si>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</si>
  <si>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</si>
  <si>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</si>
  <si>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</si>
  <si>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</si>
  <si>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</si>
  <si>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</si>
  <si>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</si>
  <si>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</si>
  <si>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</si>
  <si>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</si>
  <si>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</si>
  <si>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</si>
  <si>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</si>
  <si>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</si>
  <si>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</si>
  <si>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</si>
  <si>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</si>
  <si>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</si>
  <si>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</si>
  <si>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</si>
  <si>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</si>
  <si>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</si>
  <si>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</si>
  <si>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</si>
  <si>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</si>
  <si>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</si>
  <si>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</si>
  <si>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</si>
  <si>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</si>
  <si>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</si>
  <si>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</si>
  <si>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</si>
  <si>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</si>
  <si>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</si>
  <si>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</si>
  <si>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</si>
  <si>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</si>
  <si>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</si>
  <si>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</si>
  <si>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</si>
  <si>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</si>
  <si>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</si>
  <si>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</si>
  <si>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</si>
  <si>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</si>
  <si>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</si>
  <si>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</si>
  <si>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</si>
  <si>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</si>
  <si>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</si>
  <si>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</si>
  <si>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</si>
  <si>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</si>
  <si>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</si>
  <si>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</si>
  <si>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</si>
  <si>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</si>
  <si>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</si>
  <si>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</si>
  <si>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</si>
  <si>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</si>
  <si>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</si>
  <si>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</si>
  <si>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</si>
  <si>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</si>
  <si>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</si>
  <si>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</si>
  <si>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</si>
  <si>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</si>
  <si>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</si>
  <si>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</si>
  <si>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</si>
  <si>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</si>
  <si>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</si>
  <si>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</si>
  <si>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</si>
  <si>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</si>
  <si>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</si>
  <si>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</si>
  <si>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</si>
  <si>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</si>
  <si>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</si>
  <si>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</si>
  <si>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</si>
  <si>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</si>
  <si>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</si>
  <si>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</si>
  <si>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</si>
  <si>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</si>
  <si>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</si>
  <si>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</si>
  <si>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</si>
  <si>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</si>
  <si>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</si>
  <si>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</si>
  <si>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</si>
  <si>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</si>
  <si>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</si>
  <si>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</si>
  <si>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</si>
  <si>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</si>
  <si>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</si>
  <si>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</si>
  <si>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</si>
  <si>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</si>
  <si>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</si>
  <si>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</si>
  <si>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</si>
  <si>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</si>
  <si>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</si>
  <si>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</si>
  <si>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</si>
  <si>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</si>
  <si>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</si>
  <si>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</si>
  <si>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</si>
  <si>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</si>
  <si>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</si>
  <si>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</si>
  <si>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</si>
  <si>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</si>
  <si>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</si>
  <si>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</si>
  <si>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</si>
  <si>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</si>
  <si>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</si>
  <si>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</si>
  <si>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</si>
  <si>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</si>
  <si>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</si>
  <si>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</si>
  <si>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</si>
  <si>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</si>
  <si>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</si>
  <si>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</si>
  <si>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</si>
  <si>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</si>
  <si>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</si>
  <si>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</si>
  <si>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</si>
  <si>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</si>
  <si>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</si>
  <si>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</si>
  <si>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</si>
  <si>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</si>
  <si>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</si>
  <si>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</si>
  <si>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</si>
  <si>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</si>
  <si>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</si>
  <si>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</si>
  <si>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</si>
  <si>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</si>
  <si>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</si>
  <si>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</si>
  <si>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</si>
  <si>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</si>
  <si>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</si>
  <si>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</si>
  <si>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</si>
  <si>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</si>
  <si>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</si>
  <si>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</si>
  <si>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</si>
  <si>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</si>
  <si>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</si>
  <si>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</si>
  <si>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</si>
  <si>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</si>
  <si>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</si>
  <si>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</si>
  <si>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</si>
  <si>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</si>
  <si>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</si>
  <si>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</si>
  <si>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</si>
  <si>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</si>
  <si>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</si>
  <si>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</si>
  <si>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</si>
  <si>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</si>
  <si>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</si>
  <si>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</si>
  <si>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</si>
  <si>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</si>
  <si>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</si>
  <si>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</si>
  <si>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</si>
  <si>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</si>
  <si>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</si>
  <si>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</si>
  <si>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</si>
  <si>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</si>
  <si>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</si>
  <si>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</si>
  <si>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</si>
  <si>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</si>
  <si>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</si>
  <si>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</si>
  <si>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</si>
  <si>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</si>
  <si>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</si>
  <si>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</si>
  <si>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</si>
  <si>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</si>
  <si>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</si>
  <si>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</si>
  <si>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</si>
  <si>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</si>
  <si>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</si>
  <si>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</si>
  <si>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</si>
  <si>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</si>
  <si>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</si>
  <si>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</si>
  <si>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</si>
  <si>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</si>
  <si>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</si>
  <si>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</si>
  <si>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</si>
  <si>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</si>
  <si>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</si>
  <si>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</si>
  <si>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</si>
  <si>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</si>
  <si>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</si>
  <si>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</si>
  <si>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</si>
  <si>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</si>
  <si>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</si>
  <si>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</si>
  <si>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</si>
  <si>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</si>
  <si>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</si>
  <si>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</si>
  <si>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</si>
  <si>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</si>
  <si>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</si>
  <si>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</si>
  <si>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</si>
  <si>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</si>
  <si>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</si>
  <si>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</si>
  <si>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</si>
  <si>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</si>
  <si>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</si>
  <si>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</si>
  <si>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</si>
  <si>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</si>
  <si>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</si>
  <si>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</si>
  <si>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</si>
  <si>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</si>
  <si>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</si>
  <si>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</si>
  <si>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</si>
  <si>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</si>
  <si>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</si>
  <si>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</si>
  <si>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</si>
  <si>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</si>
  <si>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</si>
  <si>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</si>
  <si>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</si>
  <si>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</si>
  <si>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</si>
  <si>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</si>
  <si>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</si>
  <si>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</si>
  <si>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</si>
  <si>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</si>
  <si>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</si>
  <si>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</si>
  <si>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</si>
  <si>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</si>
  <si>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</si>
  <si>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</si>
  <si>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</si>
  <si>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</si>
  <si>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</si>
  <si>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</si>
  <si>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</si>
  <si>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</si>
  <si>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</si>
  <si>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</si>
  <si>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</si>
  <si>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</si>
  <si>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</si>
  <si>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</si>
  <si>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</si>
  <si>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</si>
  <si>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</si>
  <si>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</si>
  <si>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</si>
  <si>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</si>
  <si>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</si>
  <si>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</si>
  <si>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</si>
  <si>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</si>
  <si>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</si>
  <si>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</si>
  <si>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</si>
  <si>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</si>
  <si>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</si>
  <si>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</si>
  <si>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</si>
  <si>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</si>
  <si>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</si>
  <si>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</si>
  <si>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</si>
  <si>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</si>
  <si>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</si>
  <si>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</si>
  <si>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</si>
  <si>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</si>
  <si>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</si>
  <si>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</si>
  <si>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</si>
  <si>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</si>
  <si>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</si>
  <si>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</si>
  <si>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</si>
  <si>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</si>
  <si>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</si>
  <si>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</si>
  <si>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</si>
  <si>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</si>
  <si>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</si>
  <si>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</si>
  <si>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</si>
  <si>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</si>
  <si>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</si>
  <si>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</si>
  <si>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</si>
  <si>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</si>
  <si>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</si>
  <si>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</si>
  <si>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</si>
  <si>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</si>
  <si>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</si>
  <si>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</si>
  <si>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</si>
  <si>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</si>
  <si>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</si>
  <si>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</si>
  <si>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</si>
  <si>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</si>
  <si>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</si>
  <si>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</si>
  <si>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</si>
  <si>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</si>
  <si>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</si>
  <si>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</si>
  <si>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</si>
  <si>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</si>
  <si>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</si>
  <si>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</si>
  <si>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</si>
  <si>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</si>
  <si>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</si>
  <si>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</si>
  <si>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</si>
  <si>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</si>
  <si>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</si>
  <si>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</si>
  <si>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</si>
  <si>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</si>
  <si>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</si>
  <si>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</si>
  <si>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</si>
  <si>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</si>
  <si>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</si>
  <si>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</si>
  <si>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</si>
  <si>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</si>
  <si>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</si>
  <si>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</si>
  <si>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</si>
  <si>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</si>
  <si>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</si>
  <si>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</si>
  <si>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</si>
  <si>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</si>
  <si>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</si>
  <si>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</si>
  <si>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</si>
  <si>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</si>
  <si>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</si>
  <si>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</si>
  <si>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</si>
  <si>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</si>
  <si>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</si>
  <si>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</si>
  <si>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</si>
  <si>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</si>
  <si>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</si>
  <si>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</si>
  <si>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</si>
  <si>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</si>
  <si>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</si>
  <si>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</si>
  <si>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</si>
  <si>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</si>
  <si>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</si>
  <si>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</si>
  <si>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</si>
  <si>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</si>
  <si>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</si>
  <si>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</si>
  <si>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</si>
  <si>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</si>
  <si>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</si>
  <si>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</si>
  <si>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</si>
  <si>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</si>
  <si>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</si>
  <si>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</si>
  <si>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</si>
  <si>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</si>
  <si>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</si>
  <si>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</si>
  <si>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</si>
  <si>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</si>
  <si>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</si>
  <si>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</si>
  <si>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</si>
  <si>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</si>
  <si>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</si>
  <si>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</si>
  <si>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</si>
  <si>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</si>
  <si>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</si>
  <si>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</si>
  <si>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</si>
  <si>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</si>
  <si>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</si>
  <si>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</si>
  <si>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</si>
  <si>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</si>
  <si>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</si>
  <si>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</si>
  <si>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</si>
  <si>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</si>
  <si>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</si>
  <si>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</si>
  <si>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</si>
  <si>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</si>
  <si>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</si>
  <si>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</si>
  <si>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</si>
  <si>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</si>
  <si>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</si>
  <si>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</si>
  <si>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</si>
  <si>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</si>
  <si>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</si>
  <si>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</si>
  <si>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</si>
  <si>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</si>
  <si>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</si>
  <si>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</si>
  <si>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</si>
  <si>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</si>
  <si>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</si>
  <si>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</si>
  <si>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</si>
  <si>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</si>
  <si>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</si>
  <si>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</si>
  <si>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</si>
  <si>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</si>
  <si>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</si>
  <si>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</si>
  <si>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</si>
  <si>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</si>
  <si>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</si>
  <si>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</si>
  <si>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</si>
  <si>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</si>
  <si>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</si>
  <si>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</si>
  <si>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</si>
  <si>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</si>
  <si>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</si>
  <si>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</si>
  <si>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</si>
  <si>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</si>
  <si>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</si>
  <si>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</si>
  <si>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</si>
  <si>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</si>
  <si>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</si>
  <si>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</si>
  <si>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</si>
  <si>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</si>
  <si>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</si>
  <si>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</si>
  <si>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</si>
  <si>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</si>
  <si>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</si>
  <si>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</si>
  <si>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</si>
  <si>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</si>
  <si>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</si>
  <si>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</si>
  <si>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</si>
  <si>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</si>
  <si>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</si>
  <si>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</si>
  <si>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</si>
  <si>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</si>
  <si>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</si>
  <si>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</si>
  <si>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</si>
  <si>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</si>
  <si>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</si>
  <si>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</si>
  <si>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</si>
  <si>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</si>
  <si>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</si>
  <si>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</si>
  <si>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</si>
  <si>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</si>
  <si>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</si>
  <si>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</si>
  <si>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</si>
  <si>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</si>
  <si>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</si>
  <si>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</si>
  <si>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</si>
  <si>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</si>
  <si>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</si>
  <si>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</si>
  <si>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</si>
  <si>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</si>
  <si>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</si>
  <si>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</si>
  <si>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</si>
  <si>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</si>
  <si>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</si>
  <si>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</si>
  <si>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</si>
  <si>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</si>
  <si>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</si>
  <si>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</si>
  <si>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</si>
  <si>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</si>
  <si>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</si>
  <si>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</si>
  <si>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</si>
  <si>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</si>
  <si>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</si>
  <si>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</si>
  <si>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</si>
  <si>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</si>
  <si>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</si>
  <si>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</si>
  <si>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</si>
  <si>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</si>
  <si>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</si>
  <si>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</si>
  <si>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</si>
  <si>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</si>
  <si>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</si>
  <si>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</si>
  <si>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</si>
  <si>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</si>
  <si>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</si>
  <si>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</si>
  <si>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</si>
  <si>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</si>
  <si>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</si>
  <si>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</si>
  <si>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</si>
  <si>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</si>
  <si>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</si>
  <si>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</si>
  <si>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</si>
  <si>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</si>
  <si>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</si>
  <si>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</si>
  <si>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</si>
  <si>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</si>
  <si>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</si>
  <si>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</si>
  <si>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</si>
  <si>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</si>
  <si>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</si>
  <si>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</si>
  <si>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</si>
  <si>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</si>
  <si>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</si>
  <si>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</si>
  <si>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</si>
  <si>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</si>
  <si>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</si>
  <si>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</si>
  <si>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</si>
  <si>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</si>
  <si>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</si>
  <si>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</si>
  <si>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</si>
  <si>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</si>
  <si>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</si>
  <si>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</si>
  <si>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</si>
  <si>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</si>
  <si>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</si>
  <si>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</si>
  <si>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</si>
  <si>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</si>
  <si>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</si>
  <si>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</si>
  <si>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</si>
  <si>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</si>
  <si>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</si>
  <si>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</si>
  <si>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</si>
  <si>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</si>
  <si>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</si>
  <si>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</si>
  <si>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</si>
  <si>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</si>
  <si>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</si>
  <si>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</si>
  <si>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</si>
  <si>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</si>
  <si>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</si>
  <si>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</si>
  <si>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</si>
  <si>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</si>
  <si>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</si>
  <si>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</si>
  <si>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</si>
  <si>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</si>
  <si>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</si>
  <si>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</si>
  <si>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</si>
  <si>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</si>
  <si>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</si>
  <si>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</si>
  <si>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</si>
  <si>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</si>
  <si>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</si>
  <si>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</si>
  <si>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</si>
  <si>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</si>
  <si>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</si>
  <si>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</si>
  <si>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</si>
  <si>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</si>
  <si>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</si>
  <si>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</si>
  <si>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</si>
  <si>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</si>
  <si>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</si>
  <si>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</si>
  <si>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</si>
  <si>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</si>
  <si>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</si>
  <si>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</si>
  <si>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</si>
  <si>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</si>
  <si>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</si>
  <si>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</si>
  <si>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</si>
  <si>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</si>
  <si>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</si>
  <si>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</si>
  <si>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</si>
  <si>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</si>
  <si>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</si>
  <si>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</si>
  <si>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</si>
  <si>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</si>
  <si>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</si>
  <si>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</si>
  <si>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</si>
  <si>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</si>
  <si>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</si>
  <si>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</si>
  <si>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</si>
  <si>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</si>
  <si>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</si>
  <si>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</si>
  <si>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</si>
  <si>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</si>
  <si>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</si>
  <si>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</si>
  <si>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</si>
  <si>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</si>
  <si>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</si>
  <si>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</si>
  <si>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</si>
  <si>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</si>
  <si>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</si>
  <si>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</si>
  <si>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</si>
  <si>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</si>
  <si>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</si>
  <si>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</si>
  <si>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</si>
  <si>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</si>
  <si>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</si>
  <si>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</si>
  <si>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</si>
  <si>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</si>
  <si>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</si>
  <si>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</si>
  <si>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</si>
  <si>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</si>
  <si>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</si>
  <si>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</si>
  <si>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</si>
  <si>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</si>
  <si>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</si>
  <si>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</si>
  <si>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</si>
  <si>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</si>
  <si>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</si>
  <si>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</si>
  <si>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</si>
  <si>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</si>
  <si>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</si>
  <si>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</si>
  <si>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</si>
  <si>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</si>
  <si>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</si>
  <si>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</si>
  <si>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</si>
  <si>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</si>
  <si>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</si>
  <si>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</si>
  <si>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</si>
  <si>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</si>
  <si>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</si>
  <si>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</si>
  <si>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</si>
  <si>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</si>
  <si>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</si>
  <si>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</si>
  <si>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</si>
  <si>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</si>
  <si>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</si>
  <si>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</si>
  <si>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</si>
  <si>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</si>
  <si>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</si>
  <si>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</si>
  <si>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</si>
  <si>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</si>
  <si>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</si>
  <si>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</si>
  <si>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</si>
  <si>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</si>
  <si>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</si>
  <si>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</si>
  <si>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</si>
  <si>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</si>
  <si>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</si>
  <si>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</si>
  <si>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</si>
  <si>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</si>
  <si>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</si>
  <si>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</si>
  <si>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</si>
  <si>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</si>
  <si>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</si>
  <si>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</si>
  <si>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</si>
  <si>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</si>
  <si>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</si>
  <si>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</si>
  <si>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</si>
  <si>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</si>
  <si>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</si>
  <si>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</si>
  <si>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</si>
  <si>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</si>
  <si>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</si>
  <si>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</si>
  <si>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</si>
  <si>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</si>
  <si>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</si>
  <si>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</si>
  <si>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</si>
  <si>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</si>
  <si>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</si>
  <si>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</si>
  <si>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</si>
  <si>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</si>
  <si>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</si>
  <si>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</si>
  <si>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</si>
  <si>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</si>
  <si>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</si>
  <si>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</si>
  <si>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</si>
  <si>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</si>
  <si>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</si>
  <si>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</si>
  <si>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</si>
  <si>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</si>
  <si>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</si>
  <si>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</si>
  <si>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</si>
  <si>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</si>
  <si>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</si>
  <si>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</si>
  <si>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</si>
  <si>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</si>
  <si>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</si>
  <si>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</si>
  <si>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</si>
  <si>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</si>
  <si>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</si>
  <si>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</si>
  <si>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</si>
  <si>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</si>
  <si>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</si>
  <si>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</si>
  <si>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</si>
  <si>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</si>
  <si>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</si>
  <si>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</si>
  <si>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</si>
  <si>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</si>
  <si>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</si>
  <si>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</si>
  <si>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</si>
  <si>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</si>
  <si>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</si>
  <si>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</si>
  <si>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</si>
  <si>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</si>
  <si>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</si>
  <si>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</si>
  <si>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</si>
  <si>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</si>
  <si>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</si>
  <si>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</si>
  <si>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</si>
  <si>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</si>
  <si>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</si>
  <si>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</si>
  <si>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</si>
  <si>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</si>
  <si>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</si>
  <si>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</si>
  <si>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</si>
  <si>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</si>
  <si>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</si>
  <si>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</si>
  <si>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</si>
  <si>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</si>
  <si>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</si>
  <si>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</si>
  <si>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</si>
  <si>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</si>
  <si>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</si>
  <si>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</si>
  <si>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</si>
  <si>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</si>
  <si>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</si>
  <si>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</si>
  <si>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</si>
  <si>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</si>
  <si>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</si>
  <si>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</si>
  <si>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</si>
  <si>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</si>
  <si>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</si>
  <si>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</si>
  <si>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</si>
  <si>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</si>
  <si>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</si>
  <si>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</si>
  <si>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</si>
  <si>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</si>
  <si>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</si>
  <si>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</si>
  <si>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</si>
  <si>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</si>
  <si>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</si>
  <si>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</si>
  <si>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</si>
  <si>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</si>
  <si>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</si>
  <si>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</si>
  <si>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</si>
  <si>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</si>
  <si>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</si>
  <si>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</si>
  <si>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</si>
  <si>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</si>
  <si>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</si>
  <si>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</si>
  <si>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</si>
  <si>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</si>
  <si>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</si>
  <si>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</si>
  <si>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</si>
  <si>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</si>
  <si>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</si>
  <si>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</si>
  <si>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</si>
  <si>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</si>
  <si>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</si>
  <si>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</si>
  <si>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</si>
  <si>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</si>
  <si>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</si>
  <si>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</si>
  <si>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</si>
  <si>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</si>
  <si>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</si>
  <si>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</si>
  <si>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</si>
  <si>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</si>
  <si>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</si>
  <si>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</si>
  <si>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</si>
  <si>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</si>
  <si>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</si>
  <si>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</si>
  <si>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</si>
  <si>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</si>
  <si>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</si>
  <si>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</si>
  <si>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</si>
  <si>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</si>
  <si>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</si>
  <si>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</si>
  <si>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</si>
  <si>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</si>
  <si>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</si>
  <si>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</si>
  <si>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</si>
  <si>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</si>
  <si>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</si>
  <si>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</si>
  <si>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</si>
  <si>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</si>
  <si>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</si>
  <si>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</si>
  <si>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</si>
  <si>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</si>
  <si>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</si>
  <si>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</si>
  <si>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</si>
  <si>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</si>
  <si>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</si>
  <si>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</si>
  <si>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</si>
  <si>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</si>
  <si>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</si>
  <si>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</si>
  <si>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</si>
  <si>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</si>
  <si>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</si>
  <si>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</si>
  <si>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</si>
  <si>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</si>
  <si>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</si>
  <si>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</si>
  <si>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</si>
  <si>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</si>
  <si>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</si>
  <si>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</si>
  <si>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</si>
  <si>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</si>
  <si>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</si>
  <si>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</si>
  <si>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</si>
  <si>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</si>
  <si>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</si>
  <si>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</si>
  <si>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</si>
  <si>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</si>
  <si>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</si>
  <si>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</si>
  <si>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</si>
  <si>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</si>
  <si>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</si>
  <si>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</si>
  <si>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</si>
  <si>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</si>
  <si>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</si>
  <si>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</si>
  <si>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</si>
  <si>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</si>
  <si>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</si>
  <si>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</si>
  <si>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</si>
  <si>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</si>
  <si>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</si>
  <si>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</si>
  <si>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</si>
  <si>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</si>
  <si>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</si>
  <si>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</si>
  <si>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</si>
  <si>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</si>
  <si>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</si>
  <si>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</si>
  <si>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</si>
  <si>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</si>
  <si>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</si>
  <si>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</si>
  <si>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</si>
  <si>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</si>
  <si>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</si>
  <si>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</si>
  <si>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</si>
  <si>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</si>
  <si>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</si>
  <si>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</si>
  <si>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</si>
  <si>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</si>
  <si>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</si>
  <si>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</si>
  <si>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</si>
  <si>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</si>
  <si>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</si>
  <si>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</si>
  <si>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</si>
  <si>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</si>
  <si>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</si>
  <si>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</si>
  <si>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</si>
  <si>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</si>
  <si>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</si>
  <si>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</si>
  <si>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</si>
  <si>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</si>
  <si>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</si>
  <si>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</si>
  <si>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</si>
  <si>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</si>
  <si>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</si>
  <si>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</si>
  <si>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</si>
  <si>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</si>
  <si>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</si>
  <si>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</si>
  <si>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</si>
  <si>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</si>
  <si>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</si>
  <si>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</si>
  <si>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</si>
  <si>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</si>
  <si>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</si>
  <si>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</si>
  <si>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</si>
  <si>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</si>
  <si>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</si>
  <si>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</si>
  <si>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</si>
  <si>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</si>
  <si>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</si>
  <si>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</si>
  <si>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</si>
  <si>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</si>
  <si>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</si>
  <si>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</si>
  <si>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</si>
  <si>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</si>
  <si>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</si>
  <si>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</si>
  <si>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</si>
  <si>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</si>
  <si>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</si>
  <si>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</si>
  <si>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</si>
  <si>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</si>
  <si>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</si>
  <si>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</si>
  <si>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</si>
  <si>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</si>
  <si>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</si>
  <si>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</si>
  <si>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</si>
  <si>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</si>
  <si>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</si>
  <si>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</si>
  <si>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</si>
  <si>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</si>
  <si>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</si>
  <si>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</si>
  <si>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</si>
  <si>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</si>
  <si>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</si>
  <si>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</si>
  <si>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</si>
  <si>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</si>
  <si>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</si>
  <si>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</si>
  <si>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</si>
  <si>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</si>
  <si>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</si>
  <si>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</si>
  <si>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</si>
  <si>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</si>
  <si>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</si>
  <si>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</si>
  <si>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</si>
  <si>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</si>
  <si>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</si>
  <si>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</si>
  <si>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</si>
  <si>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</si>
  <si>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</si>
  <si>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</si>
  <si>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</si>
  <si>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</si>
  <si>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</si>
  <si>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</si>
  <si>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</si>
  <si>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</si>
  <si>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</si>
  <si>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</si>
  <si>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</si>
  <si>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</si>
  <si>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</si>
  <si>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</si>
  <si>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</si>
  <si>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</si>
  <si>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</si>
  <si>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</si>
  <si>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</si>
  <si>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</si>
  <si>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</si>
  <si>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</si>
  <si>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</si>
  <si>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</si>
  <si>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</si>
  <si>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</si>
  <si>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</si>
  <si>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</si>
  <si>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</si>
  <si>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</si>
  <si>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</si>
  <si>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</si>
  <si>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</si>
  <si>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</si>
  <si>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</si>
  <si>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</si>
  <si>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</si>
  <si>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</si>
  <si>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</si>
  <si>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</si>
  <si>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</si>
  <si>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</si>
  <si>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</si>
  <si>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</si>
  <si>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</si>
  <si>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</si>
  <si>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</si>
  <si>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</si>
  <si>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</si>
  <si>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</si>
  <si>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</si>
  <si>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</si>
  <si>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</si>
  <si>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</si>
  <si>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</si>
  <si>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</si>
  <si>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</si>
  <si>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</si>
  <si>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</si>
  <si>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</si>
  <si>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</si>
  <si>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</si>
  <si>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</si>
  <si>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</si>
  <si>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</si>
  <si>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</si>
  <si>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</si>
  <si>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</si>
  <si>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</si>
  <si>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</si>
  <si>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</si>
  <si>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</si>
  <si>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</si>
  <si>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</si>
  <si>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</si>
  <si>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</si>
  <si>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</si>
  <si>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</si>
  <si>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</si>
  <si>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</si>
  <si>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</si>
  <si>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</si>
  <si>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</si>
  <si>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</si>
  <si>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</si>
  <si>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</si>
  <si>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</si>
  <si>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</si>
  <si>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</si>
  <si>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</si>
  <si>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</si>
  <si>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</si>
  <si>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</si>
  <si>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</si>
  <si>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</si>
  <si>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</si>
  <si>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</si>
  <si>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</si>
  <si>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</si>
  <si>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</si>
  <si>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</si>
  <si>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</si>
  <si>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</si>
  <si>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</si>
  <si>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</si>
  <si>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</si>
  <si>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</si>
  <si>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</si>
  <si>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</si>
  <si>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</si>
  <si>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</si>
  <si>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</si>
  <si>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</si>
  <si>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</si>
  <si>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</si>
  <si>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</si>
  <si>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</si>
  <si>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</si>
  <si>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</si>
  <si>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</si>
  <si>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</si>
  <si>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</si>
  <si>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</si>
  <si>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</si>
  <si>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</si>
  <si>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</si>
  <si>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</si>
  <si>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</si>
  <si>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</si>
  <si>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</si>
  <si>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</si>
  <si>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</si>
  <si>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</si>
  <si>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</si>
  <si>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</si>
  <si>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</si>
  <si>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</si>
  <si>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</si>
  <si>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</si>
  <si>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</si>
  <si>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</si>
  <si>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</si>
  <si>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</si>
  <si>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</si>
  <si>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</si>
  <si>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</si>
  <si>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</si>
  <si>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</si>
  <si>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</si>
  <si>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</si>
  <si>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</si>
  <si>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</si>
  <si>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</si>
  <si>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</si>
  <si>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</si>
  <si>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</si>
  <si>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</si>
  <si>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</si>
  <si>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</si>
  <si>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</si>
  <si>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</si>
  <si>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</si>
  <si>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</si>
  <si>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</si>
  <si>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</si>
  <si>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</si>
  <si>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</si>
  <si>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</si>
  <si>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</si>
  <si>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</si>
  <si>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</si>
  <si>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</si>
  <si>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</si>
  <si>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</si>
  <si>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</si>
  <si>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</si>
  <si>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</si>
  <si>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</si>
  <si>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</si>
  <si>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</si>
  <si>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</si>
  <si>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</si>
  <si>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</si>
  <si>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</si>
  <si>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</si>
  <si>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</si>
  <si>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</si>
  <si>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</si>
  <si>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</si>
  <si>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</si>
  <si>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</si>
  <si>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</si>
  <si>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</si>
  <si>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</si>
  <si>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</si>
  <si>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</si>
  <si>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</si>
  <si>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</si>
  <si>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</si>
  <si>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</si>
  <si>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</si>
  <si>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</si>
  <si>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</si>
  <si>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</si>
  <si>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</si>
  <si>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</si>
  <si>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</si>
  <si>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</si>
  <si>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</si>
  <si>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</si>
  <si>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</si>
  <si>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</si>
  <si>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</si>
  <si>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</si>
  <si>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</si>
  <si>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</si>
  <si>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</si>
  <si>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</si>
  <si>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</si>
  <si>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</si>
  <si>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</si>
  <si>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</si>
  <si>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</si>
  <si>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</si>
  <si>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</si>
  <si>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</si>
  <si>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</si>
  <si>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</si>
  <si>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</si>
  <si>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</si>
  <si>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</si>
  <si>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</si>
  <si>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</si>
  <si>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</si>
  <si>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</si>
  <si>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</si>
  <si>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</si>
  <si>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</si>
  <si>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</si>
  <si>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</si>
  <si>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</si>
  <si>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</si>
  <si>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</si>
  <si>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</si>
  <si>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</si>
  <si>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</si>
  <si>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</si>
  <si>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</si>
  <si>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</si>
  <si>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</si>
  <si>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</si>
  <si>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</si>
  <si>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</si>
  <si>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</si>
  <si>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</si>
  <si>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</si>
  <si>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</si>
  <si>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</si>
  <si>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</si>
  <si>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</si>
  <si>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</si>
  <si>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</si>
  <si>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</si>
  <si>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</si>
  <si>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</si>
  <si>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</si>
  <si>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</si>
  <si>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</si>
  <si>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</si>
  <si>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</si>
  <si>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</si>
  <si>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</si>
  <si>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</si>
  <si>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</si>
  <si>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</si>
  <si>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</si>
  <si>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</si>
  <si>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</si>
  <si>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</si>
  <si>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</si>
  <si>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</si>
  <si>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</si>
  <si>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</si>
  <si>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</si>
  <si>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</si>
  <si>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</si>
  <si>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</si>
  <si>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</si>
  <si>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</si>
  <si>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</si>
  <si>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</si>
  <si>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</si>
  <si>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</si>
  <si>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</si>
  <si>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</si>
  <si>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</si>
  <si>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</si>
  <si>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</si>
  <si>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</si>
  <si>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</si>
  <si>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</si>
  <si>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</si>
  <si>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</si>
  <si>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</si>
  <si>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</si>
  <si>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</si>
  <si>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</si>
  <si>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</si>
  <si>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</si>
  <si>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</si>
  <si>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</si>
  <si>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</si>
  <si>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</si>
  <si>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</si>
  <si>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</si>
  <si>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</si>
  <si>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</si>
  <si>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</si>
  <si>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</si>
  <si>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</si>
  <si>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</si>
  <si>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</si>
  <si>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</si>
  <si>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</si>
  <si>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</si>
  <si>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</si>
  <si>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</si>
  <si>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</si>
  <si>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</si>
  <si>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</si>
  <si>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</si>
  <si>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</si>
  <si>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</si>
  <si>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</si>
  <si>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</si>
  <si>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</si>
  <si>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</si>
  <si>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</si>
  <si>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</si>
  <si>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</si>
  <si>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</si>
  <si>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</si>
  <si>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</si>
  <si>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</si>
  <si>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</si>
  <si>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</si>
  <si>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</si>
  <si>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</si>
  <si>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</si>
  <si>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</si>
  <si>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</si>
  <si>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</si>
  <si>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</si>
  <si>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</si>
  <si>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</si>
  <si>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</si>
  <si>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</si>
  <si>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</si>
  <si>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</si>
  <si>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</si>
  <si>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</si>
  <si>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</si>
  <si>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</si>
  <si>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</si>
  <si>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</si>
  <si>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</si>
  <si>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</si>
  <si>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</si>
  <si>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</si>
  <si>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</si>
  <si>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</si>
  <si>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</si>
  <si>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</si>
  <si>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</si>
  <si>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</si>
  <si>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</si>
  <si>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</si>
  <si>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</si>
  <si>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</si>
  <si>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</si>
  <si>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</si>
  <si>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</si>
  <si>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</si>
  <si>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</si>
  <si>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</si>
  <si>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</si>
  <si>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</si>
  <si>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</si>
  <si>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</si>
  <si>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</si>
  <si>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</si>
  <si>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</si>
  <si>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</si>
  <si>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</si>
  <si>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</si>
  <si>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</si>
  <si>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</si>
  <si>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</si>
  <si>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</si>
  <si>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</si>
  <si>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</si>
  <si>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</si>
  <si>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</si>
  <si>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</si>
  <si>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</si>
  <si>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</si>
  <si>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</si>
  <si>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</si>
  <si>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</si>
  <si>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</si>
  <si>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</si>
  <si>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</si>
  <si>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</si>
  <si>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</si>
  <si>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</si>
  <si>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</si>
  <si>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</si>
  <si>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</si>
  <si>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</si>
  <si>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</si>
  <si>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</si>
  <si>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</si>
  <si>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</si>
  <si>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</si>
  <si>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</si>
  <si>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</si>
  <si>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</si>
  <si>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</si>
  <si>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</si>
  <si>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</si>
  <si>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</si>
  <si>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</si>
  <si>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</si>
  <si>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</si>
  <si>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</si>
  <si>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</si>
  <si>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</si>
  <si>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</si>
  <si>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</si>
  <si>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</si>
  <si>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</si>
  <si>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</si>
  <si>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</si>
  <si>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</si>
  <si>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</si>
  <si>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</si>
  <si>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</si>
  <si>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</si>
  <si>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</si>
  <si>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</si>
  <si>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</si>
  <si>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</si>
  <si>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</si>
  <si>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</si>
  <si>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</si>
  <si>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</si>
  <si>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</si>
  <si>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</si>
  <si>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</si>
  <si>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</si>
  <si>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</si>
  <si>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</si>
  <si>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</si>
  <si>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</si>
  <si>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</si>
  <si>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</si>
  <si>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</si>
  <si>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</si>
  <si>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</si>
  <si>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</si>
  <si>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</si>
  <si>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</si>
  <si>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</si>
  <si>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</si>
  <si>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</si>
  <si>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</si>
  <si>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</si>
  <si>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</si>
  <si>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</si>
  <si>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</si>
  <si>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</si>
  <si>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</si>
  <si>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</si>
  <si>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</si>
  <si>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</si>
  <si>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</si>
  <si>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</si>
  <si>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</si>
  <si>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</si>
  <si>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</si>
  <si>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</si>
  <si>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</si>
  <si>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</si>
  <si>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</si>
  <si>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</si>
  <si>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</si>
  <si>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</si>
  <si>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</si>
  <si>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</si>
  <si>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</si>
  <si>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</si>
  <si>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</si>
  <si>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</si>
  <si>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</si>
  <si>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</si>
  <si>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</si>
  <si>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</si>
  <si>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</si>
  <si>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</si>
  <si>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</si>
  <si>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</si>
  <si>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</si>
  <si>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</si>
  <si>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</si>
  <si>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</si>
  <si>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</si>
  <si>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</si>
  <si>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</si>
  <si>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</si>
  <si>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</si>
  <si>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</si>
  <si>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</si>
  <si>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</si>
  <si>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</si>
  <si>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</si>
  <si>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</si>
  <si>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</si>
  <si>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</si>
  <si>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</si>
  <si>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</si>
  <si>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</si>
  <si>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</si>
  <si>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</si>
  <si>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</si>
  <si>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</si>
  <si>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</si>
  <si>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</si>
  <si>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</si>
  <si>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</si>
  <si>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</si>
  <si>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</si>
  <si>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</si>
  <si>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</si>
  <si>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</si>
  <si>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</si>
  <si>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</si>
  <si>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</si>
  <si>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</si>
  <si>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</si>
  <si>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</si>
  <si>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</si>
  <si>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</si>
  <si>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</si>
  <si>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</si>
  <si>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</si>
  <si>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</si>
  <si>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</si>
  <si>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</si>
  <si>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</si>
  <si>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</si>
  <si>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</si>
  <si>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</si>
  <si>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</si>
  <si>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</si>
  <si>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</si>
  <si>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</si>
  <si>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</si>
  <si>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</si>
  <si>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</si>
  <si>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</si>
  <si>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</si>
  <si>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</si>
  <si>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</si>
  <si>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</si>
  <si>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</si>
  <si>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</si>
  <si>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</si>
  <si>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</si>
  <si>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</si>
  <si>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</si>
  <si>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</si>
  <si>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</si>
  <si>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</si>
  <si>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</si>
  <si>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</si>
  <si>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</si>
  <si>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</si>
  <si>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</si>
  <si>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</si>
  <si>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</si>
  <si>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</si>
  <si>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</si>
  <si>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</si>
  <si>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</si>
  <si>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</si>
  <si>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</si>
  <si>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</si>
  <si>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</si>
  <si>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</si>
  <si>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</si>
  <si>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</si>
  <si>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</si>
  <si>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</si>
  <si>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</si>
  <si>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</si>
  <si>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</si>
  <si>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</si>
  <si>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</si>
  <si>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</si>
  <si>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</si>
  <si>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</si>
  <si>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</si>
  <si>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</si>
  <si>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</si>
  <si>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</si>
  <si>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</si>
  <si>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</si>
  <si>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</si>
  <si>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</si>
  <si>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</si>
  <si>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</si>
  <si>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</si>
  <si>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</si>
  <si>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</si>
  <si>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</si>
  <si>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</si>
  <si>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</si>
  <si>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</si>
  <si>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</si>
  <si>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</si>
  <si>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</si>
  <si>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</si>
  <si>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</si>
  <si>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</si>
  <si>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</si>
  <si>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</si>
  <si>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</si>
  <si>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</si>
  <si>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</si>
  <si>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</si>
  <si>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</si>
  <si>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</si>
  <si>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</si>
  <si>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</si>
  <si>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</si>
  <si>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</si>
  <si>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</si>
  <si>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</si>
  <si>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</si>
  <si>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</si>
  <si>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</si>
  <si>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</si>
  <si>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</si>
  <si>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</si>
  <si>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</si>
  <si>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</si>
  <si>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</si>
  <si>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</si>
  <si>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</si>
  <si>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</si>
  <si>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</si>
  <si>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</si>
  <si>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</si>
  <si>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</si>
  <si>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</si>
  <si>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</si>
  <si>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</si>
  <si>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</si>
  <si>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</si>
  <si>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</si>
  <si>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</si>
  <si>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</si>
  <si>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</si>
  <si>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</si>
  <si>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</si>
  <si>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</si>
  <si>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</si>
  <si>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</si>
  <si>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</si>
  <si>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</si>
  <si>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</si>
  <si>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</si>
  <si>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</si>
  <si>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</si>
  <si>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</si>
  <si>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</si>
  <si>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</si>
  <si>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</si>
  <si>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</si>
  <si>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</si>
  <si>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</si>
  <si>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</si>
  <si>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</si>
  <si>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</si>
  <si>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</si>
  <si>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</si>
  <si>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</si>
  <si>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</si>
  <si>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</si>
  <si>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</si>
  <si>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</si>
  <si>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</si>
  <si>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</si>
  <si>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</si>
  <si>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</si>
  <si>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</si>
  <si>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</si>
  <si>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</si>
  <si>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</si>
  <si>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</si>
  <si>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</si>
  <si>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</si>
  <si>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</si>
  <si>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</si>
  <si>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</si>
  <si>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</si>
  <si>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</si>
  <si>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</si>
  <si>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</si>
  <si>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</si>
  <si>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</si>
  <si>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</si>
  <si>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</si>
  <si>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</si>
  <si>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</si>
  <si>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</si>
  <si>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</si>
  <si>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</si>
  <si>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</si>
  <si>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</si>
  <si>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</si>
  <si>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</si>
  <si>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</si>
  <si>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</si>
  <si>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</si>
  <si>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</si>
  <si>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</si>
  <si>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</si>
  <si>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</si>
  <si>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</si>
  <si>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</si>
  <si>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</si>
  <si>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</si>
  <si>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</si>
  <si>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</si>
  <si>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</si>
  <si>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</si>
  <si>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</si>
  <si>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</si>
  <si>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</si>
  <si>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</si>
  <si>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</si>
  <si>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</si>
  <si>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</si>
  <si>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</si>
  <si>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</si>
  <si>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</si>
  <si>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</si>
  <si>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</si>
  <si>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</si>
  <si>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</si>
  <si>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</si>
  <si>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</si>
  <si>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</si>
  <si>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</si>
  <si>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</si>
  <si>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</si>
  <si>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</si>
  <si>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</si>
  <si>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</si>
  <si>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</si>
  <si>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</si>
  <si>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</si>
  <si>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</si>
  <si>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</si>
  <si>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</si>
  <si>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</si>
  <si>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</si>
  <si>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</si>
  <si>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</si>
  <si>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</si>
  <si>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</si>
  <si>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</si>
  <si>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</si>
  <si>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</si>
  <si>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</si>
  <si>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</si>
  <si>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</si>
  <si>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</si>
  <si>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</si>
  <si>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</si>
  <si>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</si>
  <si>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</si>
  <si>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</si>
  <si>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</si>
  <si>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</si>
  <si>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</si>
  <si>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</si>
  <si>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</si>
  <si>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</si>
  <si>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</si>
  <si>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</si>
  <si>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</si>
  <si>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</si>
  <si>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</si>
  <si>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</si>
  <si>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</si>
  <si>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</si>
  <si>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</si>
  <si>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</si>
  <si>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</si>
  <si>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</si>
  <si>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</si>
  <si>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</si>
  <si>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</si>
  <si>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</si>
  <si>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</si>
  <si>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</si>
  <si>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</si>
  <si>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</si>
  <si>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</si>
  <si>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</si>
  <si>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</si>
  <si>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</si>
  <si>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</si>
  <si>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</si>
  <si>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</si>
  <si>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</si>
  <si>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</si>
  <si>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</si>
  <si>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</si>
  <si>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</si>
  <si>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</si>
  <si>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</si>
  <si>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</si>
  <si>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</si>
  <si>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</si>
  <si>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</si>
  <si>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</si>
  <si>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</si>
  <si>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</si>
  <si>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</si>
  <si>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</si>
  <si>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</si>
  <si>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</si>
  <si>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</si>
  <si>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</si>
  <si>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</si>
  <si>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</si>
  <si>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</si>
  <si>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</si>
  <si>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</si>
  <si>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</si>
  <si>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</si>
  <si>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</si>
  <si>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</si>
  <si>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</si>
  <si>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</si>
  <si>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</si>
  <si>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</si>
  <si>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</si>
  <si>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</si>
  <si>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</si>
  <si>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</si>
  <si>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</si>
  <si>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</si>
  <si>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</si>
  <si>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</si>
  <si>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</si>
  <si>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</si>
  <si>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</si>
  <si>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</si>
  <si>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</si>
  <si>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</si>
  <si>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</si>
  <si>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</si>
  <si>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</si>
  <si>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</si>
  <si>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</si>
  <si>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</si>
  <si>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</si>
  <si>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</si>
  <si>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</si>
  <si>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</si>
  <si>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</si>
  <si>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</si>
  <si>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</si>
  <si>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</si>
  <si>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</si>
  <si>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</si>
  <si>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</si>
  <si>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</si>
  <si>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</si>
  <si>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</si>
  <si>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</si>
  <si>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</si>
  <si>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</si>
  <si>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</si>
  <si>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</si>
  <si>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</si>
  <si>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</si>
  <si>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</si>
  <si>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</si>
  <si>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</si>
  <si>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</si>
  <si>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</si>
  <si>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</si>
  <si>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</si>
  <si>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</si>
  <si>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</si>
  <si>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</si>
  <si>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</si>
  <si>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</si>
  <si>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</si>
  <si>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</si>
  <si>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</si>
  <si>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</si>
  <si>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</si>
  <si>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</si>
  <si>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</si>
  <si>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</si>
  <si>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</si>
  <si>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</si>
  <si>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</si>
  <si>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</si>
  <si>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</si>
  <si>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</si>
  <si>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</si>
  <si>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</si>
  <si>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</si>
  <si>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</si>
  <si>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</si>
  <si>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</si>
  <si>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</si>
  <si>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</si>
  <si>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</si>
  <si>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</si>
  <si>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</si>
  <si>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</si>
  <si>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</si>
  <si>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</si>
  <si>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</si>
  <si>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</si>
  <si>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</si>
  <si>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</si>
  <si>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</si>
  <si>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</si>
  <si>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</si>
  <si>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</si>
  <si>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</si>
  <si>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</si>
  <si>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</si>
  <si>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</si>
  <si>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</si>
  <si>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</si>
  <si>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</si>
  <si>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</si>
  <si>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</si>
  <si>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</si>
  <si>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</si>
  <si>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</si>
  <si>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</si>
  <si>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</si>
  <si>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</si>
  <si>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</si>
  <si>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</si>
  <si>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</si>
  <si>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</si>
  <si>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</si>
  <si>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</si>
  <si>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</si>
  <si>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</si>
  <si>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</si>
  <si>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</si>
  <si>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</si>
  <si>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</si>
  <si>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</si>
  <si>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</si>
  <si>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</si>
  <si>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</si>
  <si>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</si>
  <si>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</si>
  <si>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</si>
  <si>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</si>
  <si>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</si>
  <si>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</si>
  <si>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</si>
  <si>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</si>
  <si>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</si>
  <si>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</si>
  <si>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</si>
  <si>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</si>
  <si>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</si>
  <si>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</si>
  <si>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</si>
  <si>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</si>
  <si>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</si>
  <si>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</si>
  <si>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</si>
  <si>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</si>
  <si>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</si>
  <si>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</si>
  <si>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</si>
  <si>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</si>
  <si>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</si>
  <si>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</si>
  <si>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</si>
  <si>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</si>
  <si>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</si>
  <si>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</si>
  <si>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</si>
  <si>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</si>
  <si>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</si>
  <si>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</si>
  <si>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</si>
  <si>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</si>
  <si>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</si>
  <si>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</si>
  <si>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</si>
  <si>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</si>
  <si>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</si>
  <si>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</si>
  <si>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</si>
  <si>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</si>
  <si>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</si>
  <si>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</si>
  <si>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</si>
  <si>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</si>
  <si>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</si>
  <si>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</si>
  <si>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</si>
  <si>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</si>
  <si>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</si>
  <si>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</si>
  <si>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</si>
  <si>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</si>
  <si>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</si>
  <si>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</si>
  <si>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</si>
  <si>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</si>
  <si>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</si>
  <si>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</si>
  <si>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</si>
  <si>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</si>
  <si>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</si>
  <si>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</si>
  <si>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</si>
  <si>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</si>
  <si>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</si>
  <si>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</si>
  <si>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</si>
  <si>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</si>
  <si>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</si>
  <si>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</si>
  <si>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</si>
  <si>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</si>
  <si>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</si>
  <si>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</si>
  <si>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</si>
  <si>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</si>
  <si>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</si>
  <si>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</si>
  <si>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</si>
  <si>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</si>
  <si>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</si>
  <si>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</si>
  <si>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</si>
  <si>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</si>
  <si>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</si>
  <si>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</si>
  <si>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</si>
  <si>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</si>
  <si>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</si>
  <si>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</si>
  <si>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</si>
  <si>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</si>
  <si>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</si>
  <si>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</si>
  <si>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</si>
  <si>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</si>
  <si>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</si>
  <si>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</si>
  <si>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</si>
  <si>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</si>
  <si>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</si>
  <si>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</si>
  <si>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</si>
  <si>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</si>
  <si>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</si>
  <si>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</si>
  <si>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</si>
  <si>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</si>
  <si>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</si>
  <si>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</si>
  <si>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</si>
  <si>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</si>
  <si>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</si>
  <si>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</si>
  <si>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</si>
  <si>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</si>
  <si>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</si>
  <si>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</si>
  <si>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</si>
  <si>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</si>
  <si>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</si>
  <si>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</si>
  <si>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</si>
  <si>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</si>
  <si>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</si>
  <si>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</si>
  <si>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</si>
  <si>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</si>
  <si>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</si>
  <si>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</si>
  <si>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</si>
  <si>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</si>
  <si>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</si>
  <si>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</si>
  <si>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</si>
  <si>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</si>
  <si>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</si>
  <si>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</si>
  <si>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</si>
  <si>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</si>
  <si>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</si>
  <si>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</si>
  <si>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</si>
  <si>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</si>
  <si>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</si>
  <si>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</si>
  <si>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</si>
  <si>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</si>
  <si>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</si>
  <si>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</si>
  <si>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</si>
  <si>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</si>
  <si>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</si>
  <si>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</si>
  <si>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</si>
  <si>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</si>
  <si>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</si>
  <si>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</si>
  <si>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</si>
  <si>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</si>
  <si>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</si>
  <si>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</si>
  <si>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</si>
  <si>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</si>
  <si>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</si>
  <si>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</si>
  <si>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</si>
  <si>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</si>
  <si>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</si>
  <si>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</si>
  <si>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</si>
  <si>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</si>
  <si>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</si>
  <si>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</si>
  <si>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</si>
  <si>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</si>
  <si>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</si>
  <si>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</si>
  <si>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</si>
  <si>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</si>
  <si>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</si>
  <si>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</si>
  <si>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</si>
  <si>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</si>
  <si>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</si>
  <si>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</si>
  <si>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</si>
  <si>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</si>
  <si>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</si>
  <si>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</si>
  <si>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</si>
  <si>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</si>
  <si>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</si>
  <si>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</si>
  <si>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</si>
  <si>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</si>
  <si>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</si>
  <si>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</si>
  <si>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</si>
  <si>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</si>
  <si>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</si>
  <si>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</si>
  <si>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</si>
  <si>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</si>
  <si>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</si>
  <si>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</si>
  <si>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</si>
  <si>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</si>
  <si>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</si>
  <si>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</si>
  <si>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</si>
  <si>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</si>
  <si>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</si>
  <si>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</si>
  <si>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</si>
  <si>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</si>
  <si>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</si>
  <si>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</si>
  <si>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</si>
  <si>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</si>
  <si>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</si>
  <si>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</si>
  <si>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</si>
  <si>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</si>
  <si>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</si>
  <si>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</si>
  <si>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</si>
  <si>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</si>
  <si>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</si>
  <si>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</si>
  <si>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</si>
  <si>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</si>
  <si>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</si>
  <si>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</si>
  <si>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</si>
  <si>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</si>
  <si>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</si>
  <si>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</si>
  <si>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</si>
  <si>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</si>
  <si>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</si>
  <si>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</si>
  <si>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</si>
  <si>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</si>
  <si>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</si>
  <si>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</si>
  <si>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</si>
  <si>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</si>
  <si>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</si>
  <si>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</si>
  <si>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</si>
  <si>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</si>
  <si>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</si>
  <si>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</si>
  <si>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</si>
  <si>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</si>
  <si>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</si>
  <si>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</si>
  <si>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</si>
  <si>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</si>
  <si>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</si>
  <si>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</si>
  <si>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</si>
  <si>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</si>
  <si>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</si>
  <si>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</si>
  <si>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</si>
  <si>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</si>
  <si>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</si>
  <si>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</si>
  <si>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</si>
  <si>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</si>
  <si>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</si>
  <si>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</si>
  <si>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</si>
  <si>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</si>
  <si>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</si>
  <si>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</si>
  <si>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</si>
  <si>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</si>
  <si>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</si>
  <si>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</si>
  <si>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</si>
  <si>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</si>
  <si>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</si>
  <si>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</si>
  <si>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</si>
  <si>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</si>
  <si>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</si>
  <si>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</si>
  <si>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</si>
  <si>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</si>
  <si>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</si>
  <si>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</si>
  <si>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</si>
  <si>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</si>
  <si>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</si>
  <si>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</si>
  <si>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</si>
  <si>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</si>
  <si>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</si>
  <si>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</si>
  <si>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</si>
  <si>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</si>
  <si>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</si>
  <si>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</si>
  <si>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</si>
  <si>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</si>
  <si>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</si>
  <si>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</si>
  <si>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</si>
  <si>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</si>
  <si>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</si>
  <si>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</si>
  <si>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</si>
  <si>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</si>
  <si>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</si>
  <si>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</si>
  <si>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</si>
  <si>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</si>
  <si>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</si>
  <si>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</si>
  <si>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</si>
  <si>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</si>
  <si>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</si>
  <si>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</si>
  <si>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</si>
  <si>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</si>
  <si>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</si>
  <si>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</si>
  <si>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</si>
  <si>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</si>
  <si>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</si>
  <si>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</si>
  <si>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</si>
  <si>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</si>
  <si>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</si>
  <si>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</si>
  <si>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</si>
  <si>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</si>
  <si>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</si>
  <si>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</si>
  <si>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</si>
  <si>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</si>
  <si>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</si>
  <si>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</si>
  <si>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</si>
  <si>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</si>
  <si>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</si>
  <si>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</si>
  <si>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</si>
  <si>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</si>
  <si>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</si>
  <si>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</si>
  <si>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</si>
  <si>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</si>
  <si>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</si>
  <si>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</si>
  <si>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</si>
  <si>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</si>
  <si>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</si>
  <si>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</si>
  <si>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</si>
  <si>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</si>
  <si>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</si>
  <si>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</si>
  <si>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</si>
  <si>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</si>
  <si>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</si>
  <si>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</si>
  <si>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</si>
  <si>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</si>
  <si>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</si>
  <si>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</si>
  <si>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</si>
  <si>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</si>
  <si>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</si>
  <si>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</si>
  <si>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</si>
  <si>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</si>
  <si>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</si>
  <si>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</si>
  <si>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</si>
  <si>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</si>
  <si>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</si>
  <si>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</si>
  <si>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</si>
  <si>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</si>
  <si>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</si>
  <si>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</si>
  <si>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</si>
  <si>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</si>
  <si>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</si>
  <si>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</si>
  <si>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</si>
  <si>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</si>
  <si>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</si>
  <si>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</si>
  <si>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</si>
  <si>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</si>
  <si>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</si>
  <si>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</si>
  <si>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</si>
  <si>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</si>
  <si>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</si>
  <si>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</si>
  <si>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</si>
  <si>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</si>
  <si>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</si>
  <si>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</si>
  <si>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</si>
  <si>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</si>
  <si>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</si>
  <si>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</si>
  <si>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</si>
  <si>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</si>
  <si>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</si>
  <si>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</si>
  <si>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</si>
  <si>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</si>
  <si>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</si>
  <si>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</si>
  <si>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</si>
  <si>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</si>
  <si>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</si>
  <si>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</si>
  <si>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</si>
  <si>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</si>
  <si>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</si>
  <si>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</si>
  <si>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</si>
  <si>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</si>
  <si>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</si>
  <si>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</si>
  <si>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</si>
  <si>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</si>
  <si>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</si>
  <si>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</si>
  <si>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</si>
  <si>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</si>
  <si>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</si>
  <si>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</si>
  <si>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</si>
  <si>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</si>
  <si>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</si>
  <si>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</si>
  <si>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</si>
  <si>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</si>
  <si>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</si>
  <si>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</si>
  <si>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</si>
  <si>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</si>
  <si>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</si>
  <si>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</si>
  <si>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</si>
  <si>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</si>
  <si>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</si>
  <si>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</si>
  <si>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</si>
  <si>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</si>
  <si>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</si>
  <si>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</si>
  <si>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</si>
  <si>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</si>
  <si>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</si>
  <si>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</si>
  <si>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</si>
  <si>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</si>
  <si>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</si>
  <si>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</si>
  <si>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</si>
  <si>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</si>
  <si>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</si>
  <si>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</si>
  <si>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</si>
  <si>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</si>
  <si>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</si>
  <si>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</si>
  <si>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</si>
  <si>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</si>
  <si>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</si>
  <si>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</si>
  <si>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</si>
  <si>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</si>
  <si>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</si>
  <si>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</si>
  <si>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</si>
  <si>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</si>
  <si>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</si>
  <si>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</si>
  <si>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</si>
  <si>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</si>
  <si>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</si>
  <si>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</si>
  <si>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</si>
  <si>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</si>
  <si>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</si>
  <si>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</si>
  <si>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</si>
  <si>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</si>
  <si>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</si>
  <si>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</si>
  <si>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</si>
  <si>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</si>
  <si>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</si>
  <si>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</si>
  <si>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</si>
  <si>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</si>
  <si>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</si>
  <si>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</si>
  <si>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</si>
  <si>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</si>
  <si>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</si>
  <si>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</si>
  <si>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</si>
  <si>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</si>
  <si>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</si>
  <si>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</si>
  <si>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</si>
  <si>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</si>
  <si>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</si>
  <si>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</si>
  <si>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</si>
  <si>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</si>
  <si>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</si>
  <si>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</si>
  <si>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</si>
  <si>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</si>
  <si>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</si>
  <si>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</si>
  <si>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</si>
  <si>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</si>
  <si>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</si>
  <si>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</si>
  <si>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</si>
  <si>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</si>
  <si>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</si>
  <si>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</si>
  <si>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</si>
  <si>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</si>
  <si>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</si>
  <si>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</si>
  <si>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</si>
  <si>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</si>
  <si>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</si>
  <si>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</si>
  <si>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</si>
  <si>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</si>
  <si>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</si>
  <si>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</si>
  <si>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</si>
  <si>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</si>
  <si>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</si>
  <si>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</si>
  <si>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</si>
  <si>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</si>
  <si>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</si>
  <si>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</si>
  <si>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</si>
  <si>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</si>
  <si>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</si>
  <si>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</si>
  <si>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</si>
  <si>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</si>
  <si>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</si>
  <si>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</si>
  <si>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</si>
  <si>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</si>
  <si>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</si>
  <si>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</si>
  <si>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</si>
  <si>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</si>
  <si>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</si>
  <si>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</si>
  <si>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</si>
  <si>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</si>
  <si>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</si>
  <si>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</si>
  <si>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</si>
  <si>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</si>
  <si>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</si>
  <si>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</si>
  <si>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</si>
  <si>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</si>
  <si>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</si>
  <si>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</si>
  <si>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</si>
  <si>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</si>
  <si>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</si>
  <si>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</si>
  <si>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</si>
  <si>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</si>
  <si>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</si>
  <si>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</si>
  <si>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</si>
  <si>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</si>
  <si>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</si>
  <si>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</si>
  <si>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</si>
  <si>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</si>
  <si>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</si>
  <si>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</si>
  <si>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</si>
  <si>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</si>
  <si>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</si>
  <si>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</si>
  <si>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</si>
  <si>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</si>
  <si>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</si>
  <si>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</si>
  <si>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</si>
  <si>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</si>
  <si>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</si>
  <si>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</si>
  <si>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</si>
  <si>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</si>
  <si>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</si>
  <si>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</si>
  <si>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</si>
  <si>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</si>
  <si>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</si>
  <si>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</si>
  <si>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</si>
  <si>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</si>
  <si>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</si>
  <si>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</si>
  <si>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</si>
  <si>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</si>
  <si>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</si>
  <si>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</si>
  <si>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</si>
  <si>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</si>
  <si>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</si>
  <si>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</si>
  <si>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</si>
  <si>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</si>
  <si>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</si>
  <si>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</si>
  <si>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</si>
  <si>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</si>
  <si>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</si>
  <si>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</si>
  <si>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</si>
  <si>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</si>
  <si>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</si>
  <si>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</si>
  <si>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</si>
  <si>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</si>
  <si>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</si>
  <si>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</si>
  <si>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</si>
  <si>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</si>
  <si>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</si>
  <si>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</si>
  <si>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</si>
  <si>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</si>
  <si>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</si>
  <si>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</si>
  <si>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</si>
  <si>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</si>
  <si>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</si>
  <si>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</si>
  <si>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</si>
  <si>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</si>
  <si>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</si>
  <si>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</si>
  <si>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</si>
  <si>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</si>
  <si>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</si>
  <si>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</si>
  <si>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</si>
  <si>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</si>
  <si>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</si>
  <si>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</si>
  <si>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</si>
  <si>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</si>
  <si>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</si>
  <si>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</si>
  <si>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</si>
  <si>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</si>
  <si>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</si>
  <si>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</si>
  <si>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</si>
  <si>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</si>
  <si>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</si>
  <si>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</si>
  <si>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</si>
  <si>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</si>
  <si>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</si>
  <si>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</si>
  <si>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</si>
  <si>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</si>
  <si>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</si>
  <si>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</si>
  <si>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</si>
  <si>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</si>
  <si>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</si>
  <si>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</si>
  <si>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</si>
  <si>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</si>
  <si>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</si>
  <si>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</si>
  <si>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</si>
  <si>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</si>
  <si>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</si>
  <si>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</si>
  <si>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</si>
  <si>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</si>
  <si>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</si>
  <si>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</si>
  <si>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</si>
  <si>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</si>
  <si>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</si>
  <si>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</si>
  <si>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</si>
  <si>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</si>
  <si>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</si>
  <si>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</si>
  <si>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</si>
  <si>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</si>
  <si>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</si>
  <si>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</si>
  <si>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</si>
  <si>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</si>
  <si>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</si>
  <si>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</si>
  <si>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</si>
  <si>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</si>
  <si>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</si>
  <si>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</si>
  <si>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</si>
  <si>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</si>
  <si>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</si>
  <si>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</si>
  <si>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</si>
  <si>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</si>
  <si>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</si>
  <si>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</si>
  <si>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</si>
  <si>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</si>
  <si>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</si>
  <si>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</si>
  <si>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</si>
  <si>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</si>
  <si>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</si>
  <si>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</si>
  <si>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</si>
  <si>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</si>
  <si>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</si>
  <si>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</si>
  <si>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</si>
  <si>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</si>
  <si>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</si>
  <si>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</si>
  <si>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</si>
  <si>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</si>
  <si>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</si>
  <si>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</si>
  <si>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</si>
  <si>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</si>
  <si>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</si>
  <si>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</si>
  <si>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</si>
  <si>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</si>
  <si>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</si>
  <si>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</si>
  <si>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</si>
  <si>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</si>
  <si>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</si>
  <si>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</si>
  <si>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</si>
  <si>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</si>
  <si>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</si>
  <si>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</si>
  <si>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</si>
  <si>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</si>
  <si>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</si>
  <si>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</si>
  <si>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</si>
  <si>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</si>
  <si>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</si>
  <si>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</si>
  <si>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</si>
  <si>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</si>
  <si>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</si>
  <si>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</si>
  <si>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</si>
  <si>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</si>
  <si>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</si>
  <si>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</si>
  <si>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</si>
  <si>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</si>
  <si>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</si>
  <si>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</si>
  <si>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</si>
  <si>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</si>
  <si>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</si>
  <si>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</si>
  <si>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</si>
  <si>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</si>
  <si>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</si>
  <si>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</si>
  <si>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</si>
  <si>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</si>
  <si>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</si>
  <si>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</si>
  <si>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</si>
  <si>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</si>
  <si>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</si>
  <si>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</si>
  <si>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</si>
  <si>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</si>
  <si>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</si>
  <si>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</si>
  <si>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</si>
  <si>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</si>
  <si>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</si>
  <si>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</si>
  <si>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</si>
  <si>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</si>
  <si>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</si>
  <si>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</si>
  <si>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</si>
  <si>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</si>
  <si>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</si>
  <si>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</si>
  <si>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</si>
  <si>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</si>
  <si>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</si>
  <si>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</si>
  <si>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</si>
  <si>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</si>
  <si>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</si>
  <si>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</si>
  <si>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</si>
  <si>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</si>
  <si>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</si>
  <si>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</si>
  <si>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</si>
  <si>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</si>
  <si>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</si>
  <si>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</si>
  <si>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</si>
  <si>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</si>
  <si>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</si>
  <si>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</si>
  <si>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</si>
  <si>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</si>
  <si>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</si>
  <si>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</si>
  <si>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</si>
  <si>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</si>
  <si>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</si>
  <si>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</si>
  <si>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</si>
  <si>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</si>
  <si>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</si>
  <si>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</si>
  <si>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</si>
  <si>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</si>
  <si>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</si>
  <si>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</si>
  <si>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</si>
  <si>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</si>
  <si>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</si>
  <si>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</si>
  <si>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</si>
  <si>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</si>
  <si>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</si>
  <si>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</si>
  <si>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</si>
  <si>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</si>
  <si>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</si>
  <si>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</si>
  <si>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</si>
  <si>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</si>
  <si>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</si>
  <si>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</si>
  <si>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</si>
  <si>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</si>
  <si>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</si>
  <si>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</si>
  <si>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</si>
  <si>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</si>
  <si>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</si>
  <si>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</si>
  <si>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</si>
  <si>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</si>
  <si>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</si>
  <si>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</si>
  <si>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</si>
  <si>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</si>
  <si>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</si>
  <si>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</si>
  <si>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</si>
  <si>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</si>
  <si>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</si>
  <si>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</si>
  <si>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</si>
  <si>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</si>
  <si>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</si>
  <si>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</si>
  <si>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</si>
  <si>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</si>
  <si>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</si>
  <si>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</si>
  <si>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</si>
  <si>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</si>
  <si>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</si>
  <si>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</si>
  <si>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</si>
  <si>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</si>
  <si>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</si>
  <si>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</si>
  <si>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</si>
  <si>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</si>
  <si>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</si>
  <si>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</si>
  <si>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</si>
  <si>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</si>
  <si>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</si>
  <si>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</si>
  <si>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</si>
  <si>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</si>
  <si>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</si>
  <si>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</si>
  <si>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</si>
  <si>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</si>
  <si>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</si>
  <si>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</si>
  <si>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</si>
  <si>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</si>
  <si>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</si>
  <si>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</si>
  <si>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</si>
  <si>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</si>
  <si>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</si>
  <si>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</si>
  <si>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</si>
  <si>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</si>
  <si>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</si>
  <si>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</si>
  <si>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</si>
  <si>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</si>
  <si>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</si>
  <si>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</si>
  <si>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</si>
  <si>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</si>
  <si>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</si>
  <si>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</si>
  <si>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</si>
  <si>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</si>
  <si>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</si>
  <si>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</si>
  <si>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</si>
  <si>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</si>
  <si>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</si>
  <si>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</si>
  <si>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</si>
  <si>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</si>
  <si>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</si>
  <si>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</si>
  <si>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</si>
  <si>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</si>
  <si>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</si>
  <si>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</si>
  <si>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</si>
  <si>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</si>
  <si>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</si>
  <si>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</si>
  <si>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</si>
  <si>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</si>
  <si>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</si>
  <si>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</si>
  <si>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</si>
  <si>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</si>
  <si>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</si>
  <si>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</si>
  <si>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</si>
  <si>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</si>
  <si>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</si>
  <si>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</si>
  <si>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</si>
  <si>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</si>
  <si>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</si>
  <si>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</si>
  <si>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</si>
  <si>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</si>
  <si>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</si>
  <si>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</si>
  <si>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</si>
  <si>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</si>
  <si>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</si>
  <si>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</si>
  <si>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</si>
  <si>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</si>
  <si>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</si>
  <si>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</si>
  <si>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</si>
  <si>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</si>
  <si>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</si>
  <si>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</si>
  <si>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</si>
  <si>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</si>
  <si>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</si>
  <si>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</si>
  <si>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</si>
  <si>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</si>
  <si>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</si>
  <si>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</si>
  <si>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</si>
  <si>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</si>
  <si>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</si>
  <si>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</si>
  <si>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</si>
  <si>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</si>
  <si>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</si>
  <si>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</si>
  <si>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</si>
  <si>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</si>
  <si>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</si>
  <si>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</si>
  <si>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</si>
  <si>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</si>
  <si>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</si>
  <si>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</si>
  <si>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</si>
  <si>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</si>
  <si>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</si>
  <si>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</si>
  <si>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</si>
  <si>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</si>
  <si>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</si>
  <si>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</si>
  <si>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</si>
  <si>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</si>
  <si>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</si>
  <si>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</si>
  <si>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</si>
  <si>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</si>
  <si>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</si>
  <si>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</si>
  <si>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</si>
  <si>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</si>
  <si>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</si>
  <si>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</si>
  <si>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</si>
  <si>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</si>
  <si>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</si>
  <si>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</si>
  <si>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</si>
  <si>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</si>
  <si>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</si>
  <si>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</si>
  <si>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</si>
  <si>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</si>
  <si>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</si>
  <si>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</si>
  <si>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</si>
  <si>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</si>
  <si>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</si>
  <si>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</si>
  <si>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</si>
  <si>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</si>
  <si>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</si>
  <si>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</si>
  <si>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</si>
  <si>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</si>
  <si>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</si>
  <si>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</si>
  <si>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</si>
  <si>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</si>
  <si>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</si>
  <si>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</si>
  <si>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</si>
  <si>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</si>
  <si>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</si>
  <si>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</si>
  <si>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</si>
  <si>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</si>
  <si>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</si>
  <si>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</si>
  <si>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</si>
  <si>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</si>
  <si>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</si>
  <si>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</si>
  <si>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</si>
  <si>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</si>
  <si>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</si>
  <si>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</si>
  <si>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</si>
  <si>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</si>
  <si>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</si>
  <si>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</si>
  <si>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</si>
  <si>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</si>
  <si>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</si>
  <si>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</si>
  <si>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</si>
  <si>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</si>
  <si>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</si>
  <si>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</si>
  <si>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</si>
  <si>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</si>
  <si>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</si>
  <si>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</si>
  <si>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</si>
  <si>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</si>
  <si>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</si>
  <si>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</si>
  <si>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</si>
  <si>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</si>
  <si>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</si>
  <si>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</si>
  <si>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</si>
  <si>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</si>
  <si>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</si>
  <si>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</si>
  <si>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</si>
  <si>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</si>
  <si>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</si>
  <si>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</si>
  <si>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</si>
  <si>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</si>
  <si>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</si>
  <si>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</si>
  <si>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</si>
  <si>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</si>
  <si>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</si>
  <si>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</si>
  <si>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</si>
  <si>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</si>
  <si>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</si>
  <si>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</si>
  <si>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</si>
  <si>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</si>
  <si>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</si>
  <si>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</si>
  <si>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</si>
  <si>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</si>
  <si>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</si>
  <si>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</si>
  <si>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</si>
  <si>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</si>
  <si>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</si>
  <si>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</si>
  <si>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</si>
  <si>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</si>
  <si>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</si>
  <si>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</si>
  <si>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</si>
  <si>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</si>
  <si>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</si>
  <si>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</si>
  <si>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</si>
  <si>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</si>
  <si>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</si>
  <si>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</si>
  <si>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</si>
  <si>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</si>
  <si>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</si>
  <si>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</si>
  <si>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</si>
  <si>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</si>
  <si>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</si>
  <si>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</si>
  <si>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</si>
  <si>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</si>
  <si>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</si>
  <si>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</si>
  <si>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</si>
  <si>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</si>
  <si>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</si>
  <si>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</si>
  <si>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</si>
  <si>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</si>
  <si>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</si>
  <si>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</si>
  <si>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</si>
  <si>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</si>
  <si>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</si>
  <si>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</si>
  <si>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</si>
  <si>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</si>
  <si>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</si>
  <si>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</si>
  <si>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</si>
  <si>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</si>
  <si>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</si>
  <si>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</si>
  <si>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</si>
  <si>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</si>
  <si>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</si>
  <si>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</si>
  <si>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</si>
  <si>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</si>
  <si>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</si>
  <si>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</si>
  <si>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</si>
  <si>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</si>
  <si>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</si>
  <si>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</si>
  <si>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</si>
  <si>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</si>
  <si>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</si>
  <si>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</si>
  <si>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</si>
  <si>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</si>
  <si>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</si>
  <si>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</si>
  <si>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</si>
  <si>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</si>
  <si>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</si>
  <si>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</si>
  <si>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</si>
  <si>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</si>
  <si>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</si>
  <si>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</si>
  <si>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</si>
  <si>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</si>
  <si>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</si>
  <si>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</si>
  <si>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</si>
  <si>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</si>
  <si>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</si>
  <si>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</si>
  <si>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</si>
  <si>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</si>
  <si>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</si>
  <si>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</si>
  <si>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</si>
  <si>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</si>
  <si>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</si>
  <si>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</si>
  <si>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</si>
  <si>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</si>
  <si>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</si>
  <si>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</si>
  <si>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</si>
  <si>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</si>
  <si>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</si>
  <si>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</si>
  <si>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</si>
  <si>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</si>
  <si>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</si>
  <si>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</si>
  <si>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</si>
  <si>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</si>
  <si>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</si>
  <si>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</si>
  <si>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</si>
  <si>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</si>
  <si>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</si>
  <si>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</si>
  <si>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</si>
  <si>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</si>
  <si>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</si>
  <si>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</si>
  <si>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</si>
  <si>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</si>
  <si>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</si>
  <si>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</si>
  <si>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</si>
  <si>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</si>
  <si>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</si>
  <si>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</si>
  <si>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</si>
  <si>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</si>
  <si>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</si>
  <si>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</si>
  <si>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</si>
  <si>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</si>
  <si>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</si>
  <si>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</si>
  <si>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</si>
  <si>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</si>
  <si>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</si>
  <si>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</si>
  <si>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</si>
  <si>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</si>
  <si>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</si>
  <si>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</si>
  <si>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</si>
  <si>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</si>
  <si>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</si>
  <si>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</si>
  <si>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</si>
  <si>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</si>
  <si>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</si>
  <si>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</si>
  <si>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</si>
  <si>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</si>
  <si>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</si>
  <si>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</si>
  <si>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</si>
  <si>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</si>
  <si>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</si>
  <si>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</si>
  <si>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</si>
  <si>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</si>
  <si>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</si>
  <si>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</si>
  <si>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</si>
  <si>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</si>
  <si>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</si>
  <si>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</si>
  <si>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</si>
  <si>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</si>
  <si>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</si>
  <si>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</si>
  <si>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</si>
  <si>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</si>
  <si>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</si>
  <si>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</si>
  <si>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</si>
  <si>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</si>
  <si>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</si>
  <si>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</si>
  <si>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</si>
  <si>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</si>
  <si>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</si>
  <si>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</si>
  <si>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</si>
  <si>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</si>
  <si>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</si>
  <si>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</si>
  <si>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</si>
  <si>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</si>
  <si>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</si>
  <si>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</si>
  <si>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</si>
  <si>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</si>
  <si>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</si>
  <si>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</si>
  <si>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</si>
  <si>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</si>
  <si>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</si>
  <si>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</si>
  <si>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</si>
  <si>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</si>
  <si>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</si>
  <si>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</si>
  <si>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</si>
  <si>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</si>
  <si>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</si>
  <si>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</si>
  <si>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</si>
  <si>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</si>
  <si>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</si>
  <si>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</si>
  <si>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</si>
  <si>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</si>
  <si>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</si>
  <si>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</si>
  <si>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</si>
  <si>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</si>
  <si>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</si>
  <si>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</si>
  <si>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</si>
  <si>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</si>
  <si>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</si>
  <si>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</si>
  <si>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</si>
  <si>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</si>
  <si>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</si>
  <si>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</si>
  <si>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</si>
  <si>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</si>
  <si>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</si>
  <si>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</si>
  <si>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</si>
  <si>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</si>
  <si>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</si>
  <si>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</si>
  <si>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</si>
  <si>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</si>
  <si>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</si>
  <si>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</si>
  <si>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</si>
  <si>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</si>
  <si>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</si>
  <si>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</si>
  <si>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</si>
  <si>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</si>
  <si>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</si>
  <si>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</si>
  <si>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</si>
  <si>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</si>
  <si>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</si>
  <si>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</si>
  <si>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</si>
  <si>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</si>
  <si>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</si>
  <si>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</si>
  <si>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</si>
  <si>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</si>
  <si>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</si>
  <si>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</si>
  <si>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</si>
  <si>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</si>
  <si>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</si>
  <si>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</si>
  <si>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</si>
  <si>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</si>
  <si>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</si>
  <si>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</si>
  <si>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</si>
  <si>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</si>
  <si>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</si>
  <si>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</si>
  <si>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</si>
  <si>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</si>
  <si>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</si>
  <si>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</si>
  <si>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</si>
  <si>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</si>
  <si>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</si>
  <si>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</si>
  <si>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</si>
  <si>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</si>
  <si>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</si>
  <si>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</si>
  <si>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</si>
  <si>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</si>
  <si>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</si>
  <si>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</si>
  <si>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</si>
  <si>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</si>
  <si>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</si>
  <si>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</si>
  <si>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</si>
  <si>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</si>
  <si>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</si>
  <si>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</si>
  <si>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</si>
  <si>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</si>
  <si>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</si>
  <si>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</si>
  <si>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</si>
  <si>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</si>
  <si>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</si>
  <si>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</si>
  <si>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</si>
  <si>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</si>
  <si>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</si>
  <si>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</si>
  <si>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</si>
  <si>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</si>
  <si>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</si>
  <si>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</si>
  <si>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</si>
  <si>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</si>
  <si>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</si>
  <si>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</si>
  <si>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</si>
  <si>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</si>
  <si>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</si>
  <si>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</si>
  <si>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</si>
  <si>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</si>
  <si>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</si>
  <si>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</si>
  <si>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</si>
  <si>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</si>
  <si>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</si>
  <si>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</si>
  <si>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</si>
  <si>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</si>
  <si>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</si>
  <si>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</si>
  <si>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</si>
  <si>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</si>
  <si>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</si>
  <si>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</si>
  <si>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</si>
  <si>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</si>
  <si>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</si>
  <si>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</si>
  <si>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</si>
  <si>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</si>
  <si>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</si>
  <si>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</si>
  <si>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</si>
  <si>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</si>
  <si>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</si>
  <si>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</si>
  <si>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</si>
  <si>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</si>
  <si>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</si>
  <si>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</si>
  <si>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</si>
  <si>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</si>
  <si>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</si>
  <si>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</si>
  <si>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</si>
  <si>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</si>
  <si>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</si>
  <si>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</si>
  <si>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</si>
  <si>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</si>
  <si>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</si>
  <si>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</si>
  <si>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</si>
  <si>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</si>
  <si>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</si>
  <si>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</si>
  <si>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</si>
  <si>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</si>
  <si>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</si>
  <si>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</si>
  <si>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</si>
  <si>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</si>
  <si>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</si>
  <si>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</si>
  <si>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</si>
  <si>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</si>
  <si>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</si>
  <si>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</si>
  <si>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</si>
  <si>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</si>
  <si>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</si>
  <si>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</si>
  <si>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</si>
  <si>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</si>
  <si>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</si>
  <si>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</si>
  <si>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</si>
  <si>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</si>
  <si>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</si>
  <si>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</si>
  <si>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</si>
  <si>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</si>
  <si>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</si>
  <si>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</si>
  <si>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</si>
  <si>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</si>
  <si>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</si>
  <si>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</si>
  <si>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</si>
  <si>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</si>
  <si>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</si>
  <si>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</si>
  <si>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</si>
  <si>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</si>
  <si>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</si>
  <si>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</si>
  <si>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</si>
  <si>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</si>
  <si>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</si>
  <si>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</si>
  <si>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</si>
  <si>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</si>
  <si>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</si>
  <si>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</si>
  <si>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</si>
  <si>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</si>
  <si>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</si>
  <si>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</si>
  <si>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</si>
  <si>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</si>
  <si>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</si>
  <si>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</si>
  <si>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</si>
  <si>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</si>
  <si>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</si>
  <si>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</si>
  <si>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</si>
  <si>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</si>
  <si>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</si>
  <si>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</si>
  <si>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</si>
  <si>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</si>
  <si>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</si>
  <si>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</si>
  <si>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</si>
  <si>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</si>
  <si>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</si>
  <si>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</si>
  <si>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</si>
  <si>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</si>
  <si>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</si>
  <si>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</si>
  <si>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</si>
  <si>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</si>
  <si>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</si>
  <si>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</si>
  <si>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</si>
  <si>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</si>
  <si>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</si>
  <si>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</si>
  <si>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</si>
  <si>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</si>
  <si>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</si>
  <si>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</si>
  <si>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</si>
  <si>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</si>
  <si>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</si>
  <si>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</si>
  <si>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</si>
  <si>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</si>
  <si>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</si>
  <si>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</si>
  <si>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</si>
  <si>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</si>
  <si>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</si>
  <si>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</si>
  <si>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</si>
  <si>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</si>
  <si>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</si>
  <si>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</si>
  <si>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</si>
  <si>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</si>
  <si>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</si>
  <si>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</si>
  <si>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</si>
  <si>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</si>
  <si>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</si>
  <si>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</si>
  <si>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</si>
  <si>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</si>
  <si>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</si>
  <si>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</si>
  <si>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</si>
  <si>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</si>
  <si>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</si>
  <si>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</si>
  <si>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</si>
  <si>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</si>
  <si>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</si>
  <si>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</si>
  <si>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</si>
  <si>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</si>
  <si>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</si>
  <si>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</si>
  <si>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</si>
  <si>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</si>
  <si>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</si>
  <si>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</si>
  <si>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</si>
  <si>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</si>
  <si>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</si>
  <si>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</si>
  <si>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</si>
  <si>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</si>
  <si>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</si>
  <si>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</si>
  <si>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</si>
  <si>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</si>
  <si>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</si>
  <si>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</si>
  <si>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</si>
  <si>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</si>
  <si>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</si>
  <si>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</si>
  <si>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</si>
  <si>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</si>
  <si>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</si>
  <si>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</si>
  <si>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</si>
  <si>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</si>
  <si>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</si>
  <si>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</si>
  <si>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</si>
  <si>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</si>
  <si>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</si>
  <si>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</si>
  <si>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</si>
  <si>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</si>
  <si>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</si>
  <si>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</si>
  <si>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</si>
  <si>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</si>
  <si>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</si>
  <si>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</si>
  <si>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</si>
  <si>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</si>
  <si>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</si>
  <si>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</si>
  <si>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</si>
  <si>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</si>
  <si>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</si>
  <si>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</si>
  <si>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</si>
  <si>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</si>
  <si>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</si>
  <si>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</si>
  <si>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</si>
  <si>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</si>
  <si>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</si>
  <si>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</si>
  <si>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</si>
  <si>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</si>
  <si>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</si>
  <si>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</si>
  <si>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</si>
  <si>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</si>
  <si>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</si>
  <si>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</si>
  <si>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</si>
  <si>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</si>
  <si>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</si>
  <si>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</si>
  <si>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</si>
  <si>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</si>
  <si>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</si>
  <si>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</si>
  <si>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</si>
  <si>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</si>
  <si>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</si>
  <si>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</si>
  <si>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</si>
  <si>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</si>
  <si>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</si>
  <si>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</si>
  <si>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</si>
  <si>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</si>
  <si>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</si>
  <si>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</si>
  <si>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</si>
  <si>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</si>
  <si>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</si>
  <si>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</si>
  <si>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</si>
  <si>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</si>
  <si>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</si>
  <si>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</si>
  <si>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</si>
  <si>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</si>
  <si>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</si>
  <si>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</si>
  <si>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</si>
  <si>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</si>
  <si>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</si>
  <si>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</si>
  <si>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</si>
  <si>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</si>
  <si>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</si>
  <si>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</si>
  <si>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</si>
  <si>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</si>
  <si>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</si>
  <si>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</si>
  <si>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</si>
  <si>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</si>
  <si>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</si>
  <si>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</si>
  <si>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</si>
  <si>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</si>
  <si>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</si>
  <si>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</si>
  <si>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</si>
  <si>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</si>
  <si>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</si>
  <si>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</si>
  <si>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</si>
  <si>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</si>
  <si>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</si>
  <si>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</si>
  <si>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</si>
  <si>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</si>
  <si>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</si>
  <si>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</si>
  <si>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</si>
  <si>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</si>
  <si>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</si>
  <si>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</si>
  <si>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</si>
  <si>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</si>
  <si>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</si>
  <si>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</si>
  <si>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</si>
  <si>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</si>
  <si>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</si>
  <si>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</si>
  <si>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</si>
  <si>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</si>
  <si>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</si>
  <si>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</si>
  <si>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</si>
  <si>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</si>
  <si>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</si>
  <si>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</si>
  <si>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</si>
  <si>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</si>
  <si>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</si>
  <si>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</si>
  <si>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</si>
  <si>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</si>
  <si>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</si>
  <si>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</si>
  <si>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</si>
  <si>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</si>
  <si>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</si>
  <si>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</si>
  <si>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</si>
  <si>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</si>
  <si>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</si>
  <si>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</si>
  <si>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</si>
  <si>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</si>
  <si>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</si>
  <si>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</si>
  <si>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</si>
  <si>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</si>
  <si>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</si>
  <si>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</si>
  <si>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</si>
  <si>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</si>
  <si>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</si>
  <si>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</si>
  <si>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</si>
  <si>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</si>
  <si>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</si>
  <si>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</si>
  <si>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</si>
  <si>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</si>
  <si>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</si>
  <si>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</si>
  <si>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</si>
  <si>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</si>
  <si>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</si>
  <si>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</si>
  <si>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</si>
  <si>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</si>
  <si>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</si>
  <si>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</si>
  <si>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</si>
  <si>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</si>
  <si>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</si>
  <si>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</si>
  <si>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</si>
  <si>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</si>
  <si>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</si>
  <si>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</si>
  <si>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</si>
  <si>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</si>
  <si>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</si>
  <si>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</si>
  <si>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</si>
  <si>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</si>
  <si>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</si>
  <si>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</si>
  <si>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</si>
  <si>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</si>
  <si>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</si>
  <si>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</si>
  <si>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</si>
  <si>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</si>
  <si>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</si>
  <si>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</si>
  <si>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</si>
  <si>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</si>
  <si>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</si>
  <si>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</si>
  <si>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</si>
  <si>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</si>
  <si>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</si>
  <si>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</si>
  <si>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</si>
  <si>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</si>
  <si>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</si>
  <si>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</si>
  <si>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</si>
  <si>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</si>
  <si>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</si>
  <si>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</si>
  <si>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</si>
  <si>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</si>
  <si>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</si>
  <si>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</si>
  <si>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</si>
  <si>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</si>
  <si>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</si>
  <si>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</si>
  <si>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</si>
  <si>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</si>
  <si>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</si>
  <si>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</si>
  <si>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</si>
  <si>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</si>
  <si>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</si>
  <si>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</si>
  <si>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</si>
  <si>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</si>
  <si>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</si>
  <si>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</si>
  <si>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</si>
  <si>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</si>
  <si>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</si>
  <si>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</si>
  <si>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</si>
  <si>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</si>
  <si>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</si>
  <si>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</si>
  <si>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</si>
  <si>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</si>
  <si>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</si>
  <si>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</si>
  <si>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</si>
  <si>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</si>
  <si>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</si>
  <si>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</si>
  <si>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</si>
  <si>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</si>
  <si>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</si>
  <si>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</si>
  <si>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</si>
  <si>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</si>
  <si>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</si>
  <si>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</si>
  <si>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</si>
  <si>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</si>
  <si>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</si>
  <si>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</si>
  <si>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</si>
  <si>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</si>
  <si>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</si>
  <si>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</si>
  <si>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</si>
  <si>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</si>
  <si>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</si>
  <si>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</si>
  <si>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</si>
  <si>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</si>
  <si>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</si>
  <si>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</si>
  <si>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</si>
  <si>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</si>
  <si>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</si>
  <si>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</si>
  <si>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</si>
  <si>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</si>
  <si>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</si>
  <si>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</si>
  <si>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</si>
  <si>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</si>
  <si>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</si>
  <si>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</si>
  <si>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</si>
  <si>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</si>
  <si>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</si>
  <si>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</si>
  <si>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</si>
  <si>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</si>
  <si>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</si>
  <si>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</si>
  <si>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</si>
  <si>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</si>
  <si>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</si>
  <si>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</si>
  <si>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</si>
  <si>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</si>
  <si>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</si>
  <si>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</si>
  <si>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</si>
  <si>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</si>
  <si>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</si>
  <si>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</si>
  <si>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</si>
  <si>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</si>
  <si>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</si>
  <si>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</si>
  <si>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</si>
  <si>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</si>
  <si>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</si>
  <si>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</si>
  <si>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</si>
  <si>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</si>
  <si>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</si>
  <si>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</si>
  <si>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</si>
  <si>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</si>
  <si>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</si>
  <si>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</si>
  <si>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</si>
  <si>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</si>
  <si>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</si>
  <si>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</si>
  <si>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</si>
  <si>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</si>
  <si>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</si>
  <si>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</si>
  <si>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</si>
  <si>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</si>
  <si>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</si>
  <si>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</si>
  <si>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</si>
  <si>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</si>
  <si>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</si>
  <si>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</si>
  <si>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</si>
  <si>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</si>
  <si>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</si>
  <si>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</si>
  <si>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</si>
  <si>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</si>
  <si>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</si>
  <si>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</si>
  <si>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</si>
  <si>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</si>
  <si>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</si>
  <si>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</si>
  <si>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</si>
  <si>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</si>
  <si>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</si>
  <si>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</si>
  <si>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</si>
  <si>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</si>
  <si>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</si>
  <si>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</si>
  <si>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</si>
  <si>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</si>
  <si>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</si>
  <si>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</si>
  <si>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</si>
  <si>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</si>
  <si>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</si>
  <si>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</si>
  <si>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</si>
  <si>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</si>
  <si>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</si>
  <si>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</si>
  <si>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</si>
  <si>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</si>
  <si>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</si>
  <si>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</si>
  <si>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</si>
  <si>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</si>
  <si>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</si>
  <si>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</si>
  <si>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</si>
  <si>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</si>
  <si>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</si>
  <si>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</si>
  <si>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</si>
  <si>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</si>
  <si>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</si>
  <si>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</si>
  <si>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</si>
  <si>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</si>
  <si>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</si>
  <si>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</si>
  <si>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</si>
  <si>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</si>
  <si>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</si>
  <si>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</si>
  <si>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</si>
  <si>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</si>
  <si>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</si>
  <si>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</si>
  <si>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</si>
  <si>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</si>
  <si>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</si>
  <si>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</si>
  <si>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</si>
  <si>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</si>
  <si>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</si>
  <si>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</si>
  <si>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</si>
  <si>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</si>
  <si>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</si>
  <si>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</si>
  <si>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</si>
  <si>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</si>
  <si>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</si>
  <si>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</si>
  <si>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</si>
  <si>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</si>
  <si>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</si>
  <si>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</si>
  <si>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</si>
  <si>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</si>
  <si>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</si>
  <si>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</si>
  <si>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</si>
  <si>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</si>
  <si>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</si>
  <si>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</si>
  <si>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</si>
  <si>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</si>
  <si>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</si>
  <si>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</si>
  <si>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</si>
  <si>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</si>
  <si>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</si>
  <si>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</si>
  <si>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</si>
  <si>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</si>
  <si>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</si>
  <si>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</si>
  <si>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</si>
  <si>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</si>
  <si>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</si>
  <si>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</si>
  <si>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</si>
  <si>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</si>
  <si>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</si>
  <si>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</si>
  <si>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</si>
  <si>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</si>
  <si>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</si>
  <si>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</si>
  <si>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</si>
  <si>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</si>
  <si>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</si>
  <si>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</si>
  <si>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</si>
  <si>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</si>
  <si>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</si>
  <si>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</si>
  <si>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</si>
  <si>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</si>
  <si>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</si>
  <si>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</si>
  <si>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</si>
  <si>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</si>
  <si>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</si>
  <si>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</si>
  <si>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</si>
  <si>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</si>
  <si>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</si>
  <si>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</si>
  <si>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</si>
  <si>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</si>
  <si>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</si>
  <si>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</si>
  <si>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</si>
  <si>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</si>
  <si>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</si>
  <si>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</si>
  <si>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</si>
  <si>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</si>
  <si>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</si>
  <si>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</si>
  <si>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</si>
  <si>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</si>
  <si>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</si>
  <si>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</si>
  <si>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</si>
  <si>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</si>
  <si>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</si>
  <si>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</si>
  <si>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</si>
  <si>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</si>
  <si>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</si>
  <si>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</si>
  <si>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</si>
  <si>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</si>
  <si>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</si>
  <si>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</si>
  <si>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</si>
  <si>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</si>
  <si>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</si>
  <si>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</si>
  <si>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</si>
  <si>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</si>
  <si>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</si>
  <si>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</si>
  <si>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</si>
  <si>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</si>
  <si>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</si>
  <si>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</si>
  <si>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</si>
  <si>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</si>
  <si>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</si>
  <si>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</si>
  <si>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</si>
  <si>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</si>
  <si>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</si>
  <si>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</si>
  <si>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</si>
  <si>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</si>
  <si>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</si>
  <si>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</si>
  <si>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</si>
  <si>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</si>
  <si>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</si>
  <si>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</si>
  <si>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</si>
  <si>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</si>
  <si>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</si>
  <si>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</si>
  <si>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</si>
  <si>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</si>
  <si>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</si>
  <si>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</si>
  <si>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</si>
  <si>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</si>
  <si>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</si>
  <si>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</si>
  <si>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</si>
  <si>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</si>
  <si>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</si>
  <si>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</si>
  <si>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</si>
  <si>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</si>
  <si>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</si>
  <si>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</si>
  <si>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</si>
  <si>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</si>
  <si>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</si>
  <si>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</si>
  <si>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</si>
  <si>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</si>
  <si>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</si>
  <si>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</si>
  <si>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</si>
  <si>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</si>
  <si>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</si>
  <si>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</si>
  <si>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</si>
  <si>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</si>
  <si>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</si>
  <si>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</si>
  <si>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</si>
  <si>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</si>
  <si>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</si>
  <si>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</si>
  <si>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</si>
  <si>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</si>
  <si>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</si>
  <si>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</si>
  <si>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</si>
  <si>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</si>
  <si>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</si>
  <si>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</si>
  <si>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</si>
  <si>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</si>
  <si>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</si>
  <si>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</si>
  <si>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</si>
  <si>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</si>
  <si>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</si>
  <si>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</si>
  <si>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</si>
  <si>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</si>
  <si>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</si>
  <si>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</si>
  <si>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</si>
  <si>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</si>
  <si>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</si>
  <si>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</si>
  <si>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</si>
  <si>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</si>
  <si>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</si>
  <si>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</si>
  <si>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</si>
  <si>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</si>
  <si>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</si>
  <si>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</si>
  <si>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</si>
  <si>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</si>
  <si>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</si>
  <si>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</si>
  <si>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</si>
  <si>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</si>
  <si>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</si>
  <si>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</si>
  <si>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</si>
  <si>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</si>
  <si>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</si>
  <si>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</si>
  <si>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</si>
  <si>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</si>
  <si>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</si>
  <si>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</si>
  <si>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</si>
  <si>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</si>
  <si>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</si>
  <si>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</si>
  <si>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</si>
  <si>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</si>
  <si>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</si>
  <si>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</si>
  <si>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</si>
  <si>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</si>
  <si>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</si>
  <si>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</si>
  <si>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</si>
  <si>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</si>
  <si>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</si>
  <si>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</si>
  <si>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</si>
  <si>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</si>
  <si>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</si>
  <si>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</si>
  <si>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</si>
  <si>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</si>
  <si>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</si>
  <si>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</si>
  <si>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</si>
  <si>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</si>
  <si>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</si>
  <si>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</si>
  <si>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</si>
  <si>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</si>
  <si>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</si>
  <si>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</si>
  <si>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</si>
  <si>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</si>
  <si>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</si>
  <si>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</si>
  <si>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</si>
  <si>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</si>
  <si>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</si>
  <si>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</si>
  <si>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</si>
  <si>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</si>
  <si>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</si>
  <si>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</si>
  <si>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</si>
  <si>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</si>
  <si>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</si>
  <si>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</si>
  <si>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</si>
  <si>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</si>
  <si>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</si>
  <si>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</si>
  <si>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</si>
  <si>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</si>
  <si>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</si>
  <si>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</si>
  <si>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</si>
  <si>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</si>
  <si>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</si>
  <si>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</si>
  <si>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</si>
  <si>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</si>
  <si>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</si>
  <si>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</si>
  <si>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</si>
  <si>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</si>
  <si>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</si>
  <si>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</si>
  <si>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</si>
  <si>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</si>
  <si>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</si>
  <si>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</si>
  <si>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</si>
  <si>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</si>
  <si>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</si>
  <si>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</si>
  <si>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</si>
  <si>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</si>
  <si>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</si>
  <si>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</si>
  <si>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</si>
  <si>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</si>
  <si>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</si>
  <si>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</si>
  <si>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</si>
  <si>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</si>
  <si>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</si>
  <si>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</si>
  <si>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</si>
  <si>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</si>
  <si>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</si>
  <si>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</si>
  <si>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</si>
  <si>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</si>
  <si>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</si>
  <si>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</si>
  <si>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</si>
  <si>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</si>
  <si>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</si>
  <si>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</si>
  <si>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</si>
  <si>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</si>
  <si>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</si>
  <si>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</si>
  <si>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</si>
  <si>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</si>
  <si>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</si>
  <si>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</si>
  <si>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</si>
  <si>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</si>
  <si>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</si>
  <si>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</si>
  <si>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</si>
  <si>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</si>
  <si>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</si>
  <si>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</si>
  <si>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</si>
  <si>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</si>
  <si>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</si>
  <si>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</si>
  <si>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</si>
  <si>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</si>
  <si>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</si>
  <si>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</si>
  <si>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</si>
  <si>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</si>
  <si>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</si>
  <si>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</si>
  <si>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</si>
  <si>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</si>
  <si>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</si>
  <si>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</si>
  <si>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</si>
  <si>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</si>
  <si>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</si>
  <si>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</si>
  <si>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</si>
  <si>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</si>
  <si>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</si>
  <si>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</si>
  <si>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</si>
  <si>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</si>
  <si>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</si>
  <si>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</si>
  <si>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</si>
  <si>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</si>
  <si>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</si>
  <si>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</si>
  <si>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</si>
  <si>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</si>
  <si>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</si>
  <si>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</si>
  <si>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</si>
  <si>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</si>
  <si>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</si>
  <si>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</si>
  <si>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</si>
  <si>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</si>
  <si>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</si>
  <si>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</si>
  <si>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</si>
  <si>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</si>
  <si>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</si>
  <si>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</si>
  <si>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</si>
  <si>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</si>
  <si>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</si>
  <si>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</si>
  <si>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</si>
  <si>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</si>
  <si>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</si>
  <si>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</si>
  <si>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</si>
  <si>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</si>
  <si>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</si>
  <si>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</si>
  <si>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</si>
  <si>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</si>
  <si>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</si>
  <si>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</si>
  <si>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</si>
  <si>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</si>
  <si>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</si>
  <si>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</si>
  <si>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</si>
  <si>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</si>
  <si>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</si>
  <si>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</si>
  <si>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</si>
  <si>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</si>
  <si>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</si>
  <si>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</si>
  <si>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</si>
  <si>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</si>
  <si>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</si>
  <si>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</si>
  <si>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</si>
  <si>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</si>
  <si>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</si>
  <si>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</si>
  <si>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</si>
  <si>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</si>
  <si>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</si>
  <si>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</si>
  <si>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</si>
  <si>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</si>
  <si>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</si>
  <si>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</si>
  <si>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</si>
  <si>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</si>
  <si>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</si>
  <si>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</si>
  <si>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</si>
  <si>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</si>
  <si>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</si>
  <si>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</si>
  <si>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</si>
  <si>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</si>
  <si>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</si>
  <si>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</si>
  <si>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</si>
  <si>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</si>
  <si>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</si>
  <si>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</si>
  <si>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</si>
  <si>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</si>
  <si>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</si>
  <si>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</si>
  <si>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</si>
  <si>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</si>
  <si>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</si>
  <si>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</si>
  <si>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</si>
  <si>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</si>
  <si>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</si>
  <si>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</si>
  <si>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</si>
  <si>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</si>
  <si>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</si>
  <si>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</si>
  <si>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</si>
  <si>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</si>
  <si>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</si>
  <si>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</si>
  <si>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</si>
  <si>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</si>
  <si>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</si>
  <si>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</si>
  <si>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</si>
  <si>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</si>
  <si>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</si>
  <si>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</si>
  <si>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</si>
  <si>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</si>
  <si>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</si>
  <si>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</si>
  <si>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</si>
  <si>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</si>
  <si>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</si>
  <si>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</si>
  <si>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</si>
  <si>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</si>
  <si>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</si>
  <si>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</si>
  <si>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</si>
  <si>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</si>
  <si>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</si>
  <si>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</si>
  <si>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</si>
  <si>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</si>
  <si>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</si>
  <si>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</si>
  <si>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</si>
  <si>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</si>
  <si>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</si>
  <si>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</si>
  <si>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</si>
  <si>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</si>
  <si>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</si>
  <si>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</si>
  <si>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</si>
  <si>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</si>
  <si>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</si>
  <si>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</si>
  <si>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</si>
  <si>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</si>
  <si>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</si>
  <si>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</si>
  <si>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</si>
  <si>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</si>
  <si>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</si>
  <si>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</si>
  <si>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</si>
  <si>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</si>
  <si>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</si>
  <si>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</si>
  <si>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</si>
  <si>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</si>
  <si>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</si>
  <si>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</si>
  <si>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</si>
  <si>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</si>
  <si>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</si>
  <si>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</si>
  <si>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</si>
  <si>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</si>
  <si>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</si>
  <si>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</si>
  <si>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</si>
  <si>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</si>
  <si>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</si>
  <si>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</si>
  <si>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</si>
  <si>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</si>
  <si>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</si>
  <si>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</si>
  <si>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</si>
  <si>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</si>
  <si>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</si>
  <si>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</si>
  <si>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</si>
  <si>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</si>
  <si>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</si>
  <si>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</si>
  <si>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</si>
  <si>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</si>
  <si>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</si>
  <si>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</si>
  <si>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</si>
  <si>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</si>
  <si>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</si>
  <si>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</si>
  <si>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</si>
  <si>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</si>
  <si>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</si>
  <si>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</si>
  <si>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</si>
  <si>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</si>
  <si>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</si>
  <si>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</si>
  <si>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</si>
  <si>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</si>
  <si>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</si>
  <si>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</si>
  <si>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</si>
  <si>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</si>
  <si>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</si>
  <si>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</si>
  <si>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</si>
  <si>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</si>
  <si>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</si>
  <si>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</si>
  <si>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</si>
  <si>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</si>
  <si>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</si>
  <si>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</si>
  <si>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</si>
  <si>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</si>
  <si>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</si>
  <si>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</si>
  <si>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</si>
  <si>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</si>
  <si>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</si>
  <si>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</si>
  <si>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</si>
  <si>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</si>
  <si>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</si>
  <si>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</si>
  <si>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</si>
  <si>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</si>
  <si>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</si>
  <si>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</si>
  <si>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</si>
  <si>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</si>
  <si>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</si>
  <si>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</si>
  <si>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</si>
  <si>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</si>
  <si>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</si>
  <si>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</si>
  <si>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</si>
  <si>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</si>
  <si>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</si>
  <si>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</si>
  <si>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</si>
  <si>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</si>
  <si>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</si>
  <si>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</si>
  <si>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</si>
  <si>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</si>
  <si>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</si>
  <si>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</si>
  <si>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</si>
  <si>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</si>
  <si>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</si>
  <si>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</si>
  <si>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</si>
  <si>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</si>
  <si>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</si>
  <si>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</si>
  <si>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</si>
  <si>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</si>
  <si>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</si>
  <si>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</si>
  <si>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</si>
  <si>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</si>
  <si>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</si>
  <si>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</si>
  <si>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</si>
  <si>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</si>
  <si>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</si>
  <si>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</si>
  <si>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</si>
  <si>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</si>
  <si>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</si>
  <si>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</si>
  <si>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</si>
  <si>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</si>
  <si>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</si>
  <si>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</si>
  <si>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</si>
  <si>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</si>
  <si>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</si>
  <si>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</si>
  <si>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</si>
  <si>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</si>
  <si>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</si>
  <si>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</si>
  <si>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</si>
  <si>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</si>
  <si>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</si>
  <si>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</si>
  <si>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</si>
  <si>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</si>
  <si>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</si>
  <si>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</si>
  <si>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</si>
  <si>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</si>
  <si>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</si>
  <si>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</si>
  <si>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</si>
  <si>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</si>
  <si>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</si>
  <si>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</si>
  <si>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</si>
  <si>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</si>
  <si>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</si>
  <si>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</si>
  <si>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</si>
  <si>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</si>
  <si>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</si>
  <si>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</si>
  <si>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</si>
  <si>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</si>
  <si>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</si>
  <si>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</si>
  <si>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</si>
  <si>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</si>
  <si>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</si>
  <si>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</si>
  <si>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</si>
  <si>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</si>
  <si>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</si>
  <si>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</si>
  <si>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</si>
  <si>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</si>
  <si>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</si>
  <si>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</si>
  <si>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</si>
  <si>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</si>
  <si>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</si>
  <si>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</si>
  <si>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</si>
  <si>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</si>
  <si>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</si>
  <si>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</si>
  <si>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</si>
  <si>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</si>
  <si>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</si>
  <si>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</si>
  <si>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</si>
  <si>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</si>
  <si>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</si>
  <si>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</si>
  <si>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</si>
  <si>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</si>
  <si>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</si>
  <si>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</si>
  <si>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</si>
  <si>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</si>
  <si>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</si>
  <si>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</si>
  <si>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</si>
  <si>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</si>
  <si>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</si>
  <si>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</si>
  <si>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</si>
  <si>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</si>
  <si>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</si>
  <si>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</si>
  <si>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</si>
  <si>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</si>
  <si>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</si>
  <si>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</si>
  <si>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</si>
  <si>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</si>
  <si>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</si>
  <si>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</si>
  <si>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</si>
  <si>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</si>
  <si>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</si>
  <si>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</si>
  <si>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</si>
  <si>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</si>
  <si>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</si>
  <si>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</si>
  <si>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</si>
  <si>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</si>
  <si>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</si>
  <si>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</si>
  <si>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</si>
  <si>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</si>
  <si>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</si>
  <si>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</si>
  <si>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</si>
  <si>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</si>
  <si>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</si>
  <si>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</si>
  <si>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</si>
  <si>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</si>
  <si>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</si>
  <si>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</si>
  <si>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</si>
  <si>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</si>
  <si>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</si>
  <si>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</si>
  <si>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</si>
  <si>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</si>
  <si>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</si>
  <si>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</si>
  <si>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</si>
  <si>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</si>
  <si>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</si>
  <si>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</si>
  <si>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</si>
  <si>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</si>
  <si>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</si>
  <si>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</si>
  <si>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</si>
  <si>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</si>
  <si>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</si>
  <si>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</si>
  <si>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</si>
  <si>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</si>
  <si>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</si>
  <si>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</si>
  <si>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</si>
  <si>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</si>
  <si>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</si>
  <si>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</si>
  <si>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</si>
  <si>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</si>
  <si>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</si>
  <si>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</si>
  <si>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</si>
  <si>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</si>
  <si>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</si>
  <si>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</si>
  <si>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</si>
  <si>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</si>
  <si>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</si>
  <si>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</si>
  <si>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</si>
  <si>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</si>
  <si>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</si>
  <si>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</si>
  <si>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</si>
  <si>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</si>
  <si>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</si>
  <si>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</si>
  <si>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</si>
  <si>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</si>
  <si>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</si>
  <si>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</si>
  <si>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</si>
  <si>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</si>
  <si>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</si>
  <si>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</si>
  <si>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</si>
  <si>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</si>
  <si>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</si>
  <si>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</si>
  <si>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</si>
  <si>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</si>
  <si>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</si>
  <si>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</si>
  <si>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</si>
  <si>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</si>
  <si>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</si>
  <si>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</si>
  <si>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</si>
  <si>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</si>
  <si>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</si>
  <si>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</si>
  <si>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</si>
  <si>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</si>
  <si>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</si>
  <si>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</si>
  <si>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</si>
  <si>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</si>
  <si>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</si>
  <si>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</si>
  <si>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</si>
  <si>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</si>
  <si>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</si>
  <si>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</si>
  <si>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</si>
  <si>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</si>
  <si>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</si>
  <si>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</si>
  <si>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</si>
  <si>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</si>
  <si>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</si>
  <si>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</si>
  <si>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</si>
  <si>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</si>
  <si>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</si>
  <si>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</si>
  <si>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</si>
  <si>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</si>
  <si>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</si>
  <si>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</si>
  <si>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</si>
  <si>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</si>
  <si>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</si>
  <si>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</si>
  <si>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</si>
  <si>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</si>
  <si>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</si>
  <si>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</si>
  <si>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</si>
  <si>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</si>
  <si>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</si>
  <si>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</si>
  <si>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</si>
  <si>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</si>
  <si>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</si>
  <si>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</si>
  <si>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</si>
  <si>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</si>
  <si>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</si>
  <si>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</si>
  <si>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</si>
  <si>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</si>
  <si>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</si>
  <si>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</si>
  <si>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</si>
  <si>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</si>
  <si>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</si>
  <si>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</si>
  <si>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</si>
  <si>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</si>
  <si>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</si>
  <si>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</si>
  <si>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</si>
  <si>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</si>
  <si>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</si>
  <si>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</si>
  <si>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</si>
  <si>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</si>
  <si>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</si>
  <si>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</si>
  <si>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</si>
  <si>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</si>
  <si>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</si>
  <si>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</si>
  <si>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</si>
  <si>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</si>
  <si>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</si>
  <si>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</si>
  <si>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</si>
  <si>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</si>
  <si>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</si>
  <si>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</si>
  <si>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</si>
  <si>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</si>
  <si>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</si>
  <si>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</si>
  <si>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</si>
  <si>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</si>
  <si>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</si>
  <si>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</si>
  <si>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</si>
  <si>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</si>
  <si>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</si>
  <si>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</si>
  <si>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</si>
  <si>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</si>
  <si>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</si>
  <si>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</si>
  <si>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</si>
  <si>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</si>
  <si>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</si>
  <si>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</si>
  <si>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</si>
  <si>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</si>
  <si>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</si>
  <si>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</si>
  <si>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</si>
  <si>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</si>
  <si>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</si>
  <si>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</si>
  <si>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</si>
  <si>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</si>
  <si>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</si>
  <si>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</si>
  <si>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</si>
  <si>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</si>
  <si>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</si>
  <si>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</si>
  <si>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</si>
  <si>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</si>
  <si>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</si>
  <si>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</si>
  <si>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</si>
  <si>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</si>
  <si>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</si>
  <si>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</si>
  <si>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</si>
  <si>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</si>
  <si>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</si>
  <si>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</si>
  <si>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</si>
  <si>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</si>
  <si>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</si>
  <si>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</si>
  <si>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</si>
  <si>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</si>
  <si>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</si>
  <si>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</si>
  <si>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</si>
  <si>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</si>
  <si>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</si>
  <si>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</si>
  <si>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</si>
  <si>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</si>
  <si>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</si>
  <si>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</si>
  <si>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</si>
  <si>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</si>
  <si>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</si>
  <si>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</si>
  <si>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</si>
  <si>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</si>
  <si>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</si>
  <si>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</si>
  <si>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</si>
  <si>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</si>
  <si>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</si>
  <si>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</si>
  <si>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</si>
  <si>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</si>
  <si>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</si>
  <si>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</si>
  <si>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</si>
  <si>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</si>
  <si>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</si>
  <si>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</si>
  <si>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</si>
  <si>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</si>
  <si>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</si>
  <si>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</si>
  <si>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</si>
  <si>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</si>
  <si>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</si>
  <si>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</si>
  <si>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</si>
  <si>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</si>
  <si>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</si>
  <si>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</si>
  <si>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</si>
  <si>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</si>
  <si>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</si>
  <si>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</si>
  <si>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</si>
  <si>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</si>
  <si>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</si>
  <si>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</si>
  <si>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</si>
  <si>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</si>
  <si>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</si>
  <si>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</si>
  <si>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</si>
  <si>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</si>
  <si>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</si>
  <si>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</si>
  <si>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</si>
  <si>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</si>
  <si>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</si>
  <si>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</si>
  <si>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</si>
  <si>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</si>
  <si>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</si>
  <si>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</si>
  <si>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</si>
  <si>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</si>
  <si>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</si>
  <si>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</si>
  <si>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</si>
  <si>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</si>
  <si>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</si>
  <si>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</si>
  <si>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</si>
  <si>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</si>
  <si>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</si>
  <si>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</si>
  <si>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</si>
  <si>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</si>
  <si>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</si>
  <si>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</si>
  <si>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</si>
  <si>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</si>
  <si>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</si>
  <si>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</si>
  <si>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</si>
  <si>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</si>
  <si>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</si>
  <si>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</si>
  <si>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</si>
  <si>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</si>
  <si>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</si>
  <si>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</si>
  <si>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</si>
  <si>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</si>
  <si>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</si>
  <si>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</si>
  <si>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</si>
  <si>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</si>
  <si>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</si>
  <si>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</si>
  <si>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</si>
  <si>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</si>
  <si>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</si>
  <si>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</si>
  <si>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</si>
  <si>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</si>
  <si>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</si>
  <si>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</si>
  <si>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</si>
  <si>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</si>
  <si>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</si>
  <si>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</si>
  <si>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</si>
  <si>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</si>
  <si>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</si>
  <si>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</si>
  <si>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</si>
  <si>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</si>
  <si>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</si>
  <si>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</si>
  <si>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</si>
  <si>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</si>
  <si>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</si>
  <si>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</si>
  <si>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</si>
  <si>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</si>
  <si>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</si>
  <si>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</si>
  <si>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</si>
  <si>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</si>
  <si>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</si>
  <si>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</si>
  <si>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</si>
  <si>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</si>
  <si>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</si>
  <si>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</si>
  <si>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</si>
  <si>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</si>
  <si>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</si>
  <si>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</si>
  <si>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</si>
  <si>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</si>
  <si>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</si>
  <si>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</si>
  <si>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</si>
  <si>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</si>
  <si>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</si>
  <si>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</si>
  <si>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</si>
  <si>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</si>
  <si>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</si>
  <si>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</si>
  <si>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</si>
  <si>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</si>
  <si>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</si>
  <si>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</si>
  <si>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</si>
  <si>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</si>
  <si>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</si>
  <si>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</si>
  <si>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</si>
  <si>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</si>
  <si>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</si>
  <si>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</si>
  <si>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</si>
  <si>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</si>
  <si>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</si>
  <si>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</si>
  <si>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</si>
  <si>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</si>
  <si>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</si>
  <si>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</si>
  <si>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</si>
  <si>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</si>
  <si>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</si>
  <si>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</si>
  <si>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</si>
  <si>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</si>
  <si>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</si>
  <si>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</si>
  <si>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</si>
  <si>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</si>
  <si>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</si>
  <si>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</si>
  <si>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</si>
  <si>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</si>
  <si>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</si>
  <si>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</si>
  <si>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</si>
  <si>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</si>
  <si>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</si>
  <si>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</si>
  <si>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</si>
  <si>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</si>
  <si>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</si>
  <si>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</si>
  <si>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</si>
  <si>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</si>
  <si>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</si>
  <si>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</si>
  <si>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</si>
  <si>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</si>
  <si>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</si>
  <si>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</si>
  <si>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</si>
  <si>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</si>
  <si>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</si>
  <si>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</si>
  <si>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</si>
  <si>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</si>
  <si>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</si>
  <si>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</si>
  <si>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</si>
  <si>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</si>
  <si>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</si>
  <si>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</si>
  <si>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</si>
  <si>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</si>
  <si>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</si>
  <si>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</si>
  <si>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</si>
  <si>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</si>
  <si>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</si>
  <si>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</si>
  <si>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</si>
  <si>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</si>
  <si>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</si>
  <si>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</si>
  <si>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</si>
  <si>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</si>
  <si>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</si>
  <si>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</si>
  <si>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</si>
  <si>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</si>
  <si>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</si>
  <si>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</si>
  <si>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</si>
  <si>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</si>
  <si>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</si>
  <si>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</si>
  <si>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</si>
  <si>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</si>
  <si>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</si>
  <si>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</si>
  <si>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</si>
  <si>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</si>
  <si>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</si>
  <si>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</si>
  <si>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</si>
  <si>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</si>
  <si>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</si>
  <si>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</si>
  <si>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</si>
  <si>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</si>
  <si>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</si>
  <si>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</si>
  <si>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</si>
  <si>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</si>
  <si>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</si>
  <si>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</si>
  <si>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</si>
  <si>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</si>
  <si>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</si>
  <si>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</si>
  <si>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</si>
  <si>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</si>
  <si>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</si>
  <si>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</si>
  <si>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</si>
  <si>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</si>
  <si>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</si>
  <si>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</si>
  <si>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</si>
  <si>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</si>
  <si>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</si>
  <si>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</si>
  <si>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</si>
  <si>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</si>
  <si>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</si>
  <si>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</si>
  <si>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</si>
  <si>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</si>
  <si>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</si>
  <si>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</si>
  <si>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</si>
  <si>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</si>
  <si>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</si>
  <si>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</si>
  <si>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</si>
  <si>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</si>
  <si>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</si>
  <si>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</si>
  <si>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</si>
  <si>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</si>
  <si>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</si>
  <si>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</si>
  <si>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</si>
  <si>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</si>
  <si>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</si>
  <si>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</si>
  <si>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</si>
  <si>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</si>
  <si>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</si>
  <si>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</si>
  <si>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</si>
  <si>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</si>
  <si>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</si>
  <si>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</si>
  <si>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</si>
  <si>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</si>
  <si>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</si>
  <si>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</si>
  <si>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</si>
  <si>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</si>
  <si>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</si>
  <si>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</si>
  <si>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</si>
  <si>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</si>
  <si>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</si>
  <si>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</si>
  <si>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</si>
  <si>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</si>
  <si>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</si>
  <si>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</si>
  <si>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</si>
  <si>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</si>
  <si>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</si>
  <si>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</si>
  <si>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</si>
  <si>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</si>
  <si>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</si>
  <si>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</si>
  <si>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</si>
  <si>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</si>
  <si>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</si>
  <si>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</si>
  <si>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</si>
  <si>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</si>
  <si>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</si>
  <si>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</si>
  <si>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</si>
  <si>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</si>
  <si>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</si>
  <si>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</si>
  <si>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</si>
  <si>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</si>
  <si>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</si>
  <si>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</si>
  <si>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</si>
  <si>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</si>
  <si>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</si>
  <si>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</si>
  <si>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</si>
  <si>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</si>
  <si>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</si>
  <si>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</si>
  <si>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</si>
  <si>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</si>
  <si>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</si>
  <si>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</si>
  <si>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</si>
  <si>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</si>
  <si>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</si>
  <si>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</si>
  <si>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</si>
  <si>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</si>
  <si>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</si>
  <si>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</si>
  <si>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</si>
  <si>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</si>
  <si>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</si>
  <si>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</si>
  <si>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</si>
  <si>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</si>
  <si>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</si>
  <si>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</si>
  <si>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</si>
  <si>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</si>
  <si>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</si>
  <si>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</si>
  <si>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</si>
  <si>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</si>
  <si>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</si>
  <si>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</si>
  <si>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</si>
  <si>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</si>
  <si>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</si>
  <si>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</si>
  <si>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</si>
  <si>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</si>
  <si>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</si>
  <si>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</si>
  <si>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</si>
  <si>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</si>
  <si>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</si>
  <si>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</si>
  <si>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</si>
  <si>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</si>
  <si>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</si>
  <si>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</si>
  <si>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</si>
  <si>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</si>
  <si>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</si>
  <si>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</si>
  <si>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</si>
  <si>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</si>
  <si>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</si>
  <si>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</si>
  <si>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</si>
  <si>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</si>
  <si>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</si>
  <si>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</si>
  <si>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</si>
  <si>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</si>
  <si>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</si>
  <si>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</si>
  <si>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</si>
  <si>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</si>
  <si>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</si>
  <si>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</si>
  <si>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</si>
  <si>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</si>
  <si>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</si>
  <si>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</si>
  <si>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</si>
  <si>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</si>
  <si>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</si>
  <si>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</si>
  <si>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</si>
  <si>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</si>
  <si>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</si>
  <si>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</si>
  <si>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</si>
  <si>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</si>
  <si>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</si>
  <si>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</si>
  <si>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</si>
  <si>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</si>
  <si>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</si>
  <si>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</si>
  <si>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</si>
  <si>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</si>
  <si>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</si>
  <si>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</si>
  <si>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</si>
  <si>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</si>
  <si>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</si>
  <si>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</si>
  <si>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</si>
  <si>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</si>
  <si>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</si>
  <si>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</si>
  <si>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</si>
  <si>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</si>
  <si>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</si>
  <si>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</si>
  <si>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</si>
  <si>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</si>
  <si>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</si>
  <si>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</si>
  <si>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</si>
  <si>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</si>
  <si>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</si>
  <si>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</si>
  <si>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</si>
  <si>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</si>
  <si>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</si>
  <si>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</si>
  <si>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</si>
  <si>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</si>
  <si>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</si>
  <si>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</si>
  <si>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</si>
  <si>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</si>
  <si>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</si>
  <si>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</si>
  <si>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</si>
  <si>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</si>
  <si>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</si>
  <si>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</si>
  <si>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</si>
  <si>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</si>
  <si>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</si>
  <si>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</si>
  <si>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</si>
  <si>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</si>
  <si>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</si>
  <si>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</si>
  <si>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</si>
  <si>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</si>
  <si>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</si>
  <si>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</si>
  <si>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</si>
  <si>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</si>
  <si>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</si>
  <si>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</si>
  <si>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</si>
  <si>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</si>
  <si>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</si>
  <si>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</si>
  <si>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</si>
  <si>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</si>
  <si>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</si>
  <si>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</si>
  <si>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</si>
  <si>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</si>
  <si>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</si>
  <si>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</si>
  <si>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</si>
  <si>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</si>
  <si>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</si>
  <si>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</si>
  <si>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</si>
  <si>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</si>
  <si>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</si>
  <si>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</si>
  <si>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</si>
  <si>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</si>
  <si>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</si>
  <si>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</si>
  <si>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</si>
  <si>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</si>
  <si>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</si>
  <si>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</si>
  <si>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</si>
  <si>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</si>
  <si>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</si>
  <si>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</si>
  <si>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</si>
  <si>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</si>
  <si>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</si>
  <si>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</si>
  <si>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</si>
  <si>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</si>
  <si>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</si>
  <si>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</si>
  <si>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</si>
  <si>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</si>
  <si>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</si>
  <si>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</si>
  <si>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</si>
  <si>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</si>
  <si>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</si>
  <si>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</si>
  <si>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</si>
  <si>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</si>
  <si>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</si>
  <si>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</si>
  <si>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</si>
  <si>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</si>
  <si>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</si>
  <si>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</si>
  <si>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</si>
  <si>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</si>
  <si>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</si>
  <si>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</si>
  <si>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</si>
  <si>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</si>
  <si>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</si>
  <si>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</si>
  <si>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</si>
  <si>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</si>
  <si>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</si>
  <si>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</si>
  <si>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</si>
  <si>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</si>
  <si>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</si>
  <si>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</si>
  <si>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</si>
  <si>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</si>
  <si>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</si>
  <si>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</si>
  <si>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</si>
  <si>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</si>
  <si>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</si>
  <si>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</si>
  <si>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</si>
  <si>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</si>
  <si>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</si>
  <si>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</si>
  <si>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</si>
  <si>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</si>
  <si>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</si>
  <si>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</si>
  <si>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</si>
  <si>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</si>
  <si>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</si>
  <si>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</si>
  <si>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</si>
  <si>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</si>
  <si>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</si>
  <si>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</si>
  <si>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</si>
  <si>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</si>
  <si>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</si>
  <si>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</si>
  <si>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</si>
  <si>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</si>
  <si>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</si>
  <si>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</si>
  <si>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</si>
  <si>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</si>
  <si>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</si>
  <si>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</si>
  <si>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</si>
  <si>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</si>
  <si>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</si>
  <si>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</si>
  <si>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</si>
  <si>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</si>
  <si>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</si>
  <si>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</si>
  <si>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</si>
  <si>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</si>
  <si>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</si>
  <si>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</si>
  <si>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</si>
  <si>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</si>
  <si>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</si>
  <si>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</si>
  <si>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</si>
  <si>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</si>
  <si>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</si>
  <si>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</si>
  <si>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</si>
  <si>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</si>
  <si>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</si>
  <si>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</si>
  <si>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</si>
  <si>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</si>
  <si>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</si>
  <si>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</si>
  <si>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</si>
  <si>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</si>
  <si>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</si>
  <si>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</si>
  <si>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</si>
  <si>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</si>
  <si>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</si>
  <si>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</si>
  <si>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</si>
  <si>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</si>
  <si>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</si>
  <si>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</si>
  <si>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</si>
  <si>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</si>
  <si>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</si>
  <si>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</si>
  <si>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</si>
  <si>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</si>
  <si>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</si>
  <si>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</si>
  <si>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</si>
  <si>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</si>
  <si>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</si>
  <si>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</si>
  <si>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</si>
  <si>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</si>
  <si>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</si>
  <si>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</si>
  <si>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</si>
  <si>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</si>
  <si>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</si>
  <si>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</si>
  <si>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</si>
  <si>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</si>
  <si>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</si>
  <si>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</si>
  <si>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</si>
  <si>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</si>
  <si>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</si>
  <si>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</si>
  <si>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</si>
  <si>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</si>
  <si>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</si>
  <si>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</si>
  <si>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</si>
  <si>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</si>
  <si>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</si>
  <si>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</si>
  <si>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</si>
  <si>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</si>
  <si>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</si>
  <si>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</si>
  <si>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</si>
  <si>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</si>
  <si>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</si>
  <si>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</si>
  <si>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</si>
  <si>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</si>
  <si>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</si>
  <si>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</si>
  <si>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</si>
  <si>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</si>
  <si>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</si>
  <si>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</si>
  <si>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</si>
  <si>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</si>
  <si>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</si>
  <si>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</si>
  <si>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</si>
  <si>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</si>
  <si>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</si>
  <si>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</si>
  <si>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</si>
  <si>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</si>
  <si>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</si>
  <si>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</si>
  <si>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</si>
  <si>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</si>
  <si>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</si>
  <si>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</si>
  <si>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</si>
  <si>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</si>
  <si>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</si>
  <si>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</si>
  <si>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</si>
  <si>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</si>
  <si>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</si>
  <si>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</si>
  <si>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</si>
  <si>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</si>
  <si>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</si>
  <si>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</si>
  <si>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</si>
  <si>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</si>
  <si>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</si>
  <si>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</si>
  <si>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</si>
  <si>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</si>
  <si>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</si>
  <si>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</si>
  <si>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</si>
  <si>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</si>
  <si>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</si>
  <si>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</si>
  <si>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</si>
  <si>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</si>
  <si>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</si>
  <si>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</si>
  <si>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</si>
  <si>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</si>
  <si>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</si>
  <si>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</si>
  <si>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</si>
  <si>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</si>
  <si>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</si>
  <si>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</si>
  <si>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</si>
  <si>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</si>
  <si>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</si>
  <si>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</si>
  <si>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</si>
  <si>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</si>
  <si>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</si>
  <si>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</si>
  <si>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</si>
  <si>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</si>
  <si>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</si>
  <si>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</si>
  <si>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</si>
  <si>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</si>
  <si>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</si>
  <si>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</si>
  <si>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</si>
  <si>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</si>
  <si>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</si>
  <si>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</si>
  <si>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</si>
  <si>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</si>
  <si>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</si>
  <si>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</si>
  <si>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</si>
  <si>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</si>
  <si>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</si>
  <si>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</si>
  <si>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</si>
  <si>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</si>
  <si>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</si>
  <si>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</si>
  <si>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</si>
  <si>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</si>
  <si>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</si>
  <si>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</si>
  <si>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</si>
  <si>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</si>
  <si>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</si>
  <si>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</si>
  <si>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</si>
  <si>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</si>
  <si>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</si>
  <si>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</si>
  <si>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</si>
  <si>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</si>
  <si>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</si>
  <si>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</si>
  <si>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</si>
  <si>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</si>
  <si>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</si>
  <si>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</si>
  <si>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</si>
  <si>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</si>
  <si>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</si>
  <si>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</si>
  <si>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</si>
  <si>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</si>
  <si>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</si>
  <si>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</si>
  <si>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</si>
  <si>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</si>
  <si>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</si>
  <si>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</si>
  <si>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</si>
  <si>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</si>
  <si>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</si>
  <si>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</si>
  <si>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</si>
  <si>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</si>
  <si>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</si>
  <si>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</si>
  <si>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</si>
  <si>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</si>
  <si>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</si>
  <si>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</si>
  <si>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</si>
  <si>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</si>
  <si>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</si>
  <si>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</si>
  <si>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</si>
  <si>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</si>
  <si>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</si>
  <si>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</si>
  <si>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</si>
  <si>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</si>
  <si>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</si>
  <si>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</si>
  <si>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</si>
  <si>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</si>
  <si>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</si>
  <si>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</si>
  <si>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</si>
  <si>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</si>
  <si>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</si>
  <si>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</si>
  <si>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</si>
  <si>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</si>
  <si>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</si>
  <si>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</si>
  <si>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</si>
  <si>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</si>
  <si>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</si>
  <si>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</si>
  <si>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</si>
  <si>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</si>
  <si>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</si>
  <si>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</si>
  <si>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</si>
  <si>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</si>
  <si>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</si>
  <si>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</si>
  <si>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</si>
  <si>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</si>
  <si>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</si>
  <si>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</si>
  <si>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</si>
  <si>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</si>
  <si>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</si>
  <si>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</si>
  <si>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</si>
  <si>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</si>
  <si>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</si>
  <si>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</si>
  <si>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</si>
  <si>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</si>
  <si>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</si>
  <si>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</si>
  <si>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</si>
  <si>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</si>
  <si>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</si>
  <si>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</si>
  <si>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</si>
  <si>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</si>
  <si>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</si>
  <si>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</si>
  <si>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</si>
  <si>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</si>
  <si>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</si>
  <si>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</si>
  <si>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</si>
  <si>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</si>
  <si>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</si>
  <si>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</si>
  <si>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</si>
  <si>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</si>
  <si>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</si>
  <si>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</si>
  <si>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</si>
  <si>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</si>
  <si>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</si>
  <si>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</si>
  <si>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</si>
  <si>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</si>
  <si>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</si>
  <si>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</si>
  <si>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</si>
  <si>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</si>
  <si>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</si>
  <si>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</si>
  <si>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</si>
  <si>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</si>
  <si>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</si>
  <si>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</si>
  <si>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</si>
  <si>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</si>
  <si>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</si>
  <si>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</si>
  <si>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</si>
  <si>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</si>
  <si>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</si>
  <si>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</si>
  <si>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</si>
  <si>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</si>
  <si>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</si>
  <si>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</si>
  <si>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</si>
  <si>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</si>
  <si>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</si>
  <si>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</si>
  <si>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</si>
  <si>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</si>
  <si>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</si>
  <si>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</si>
  <si>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</si>
  <si>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</si>
  <si>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</si>
  <si>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</si>
  <si>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</si>
  <si>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</si>
  <si>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</si>
  <si>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</si>
  <si>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</si>
  <si>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</si>
  <si>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</si>
  <si>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</si>
  <si>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</si>
  <si>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</si>
  <si>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</si>
  <si>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</si>
  <si>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</si>
  <si>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</si>
  <si>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</si>
  <si>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</si>
  <si>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</si>
  <si>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</si>
  <si>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</si>
  <si>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</si>
  <si>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</si>
  <si>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</si>
  <si>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</si>
  <si>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</si>
  <si>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</si>
  <si>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</si>
  <si>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</si>
  <si>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</si>
  <si>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</si>
  <si>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</si>
  <si>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</si>
  <si>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</si>
  <si>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</si>
  <si>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</si>
  <si>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</si>
  <si>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</si>
  <si>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</si>
  <si>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</si>
  <si>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</si>
  <si>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</si>
  <si>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</si>
  <si>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</si>
  <si>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</si>
  <si>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</si>
  <si>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</si>
  <si>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</si>
  <si>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</si>
  <si>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</si>
  <si>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</si>
  <si>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</si>
  <si>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</si>
  <si>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</si>
  <si>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</si>
  <si>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</si>
  <si>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</si>
  <si>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</si>
  <si>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</si>
  <si>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</si>
  <si>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</si>
  <si>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</si>
  <si>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</si>
  <si>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</si>
  <si>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</si>
  <si>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</si>
  <si>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</si>
  <si>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</si>
  <si>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</si>
  <si>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</si>
  <si>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</si>
  <si>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</si>
  <si>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</si>
  <si>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</si>
  <si>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</si>
  <si>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</si>
  <si>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</si>
  <si>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</si>
  <si>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</si>
  <si>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</si>
  <si>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</si>
  <si>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</si>
  <si>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</si>
  <si>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</si>
  <si>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</si>
  <si>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</si>
  <si>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</si>
  <si>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</si>
  <si>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</si>
  <si>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</si>
  <si>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</si>
  <si>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</si>
  <si>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</si>
  <si>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</si>
  <si>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</si>
  <si>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</si>
  <si>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</si>
  <si>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</si>
  <si>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</si>
  <si>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</si>
  <si>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</si>
  <si>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</si>
  <si>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</si>
  <si>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</si>
  <si>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</si>
  <si>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</si>
  <si>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</si>
  <si>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</si>
  <si>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</si>
  <si>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</si>
  <si>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</si>
  <si>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</si>
  <si>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</si>
  <si>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</si>
  <si>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</si>
  <si>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</si>
  <si>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</si>
  <si>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</si>
  <si>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</si>
  <si>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</si>
  <si>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</si>
  <si>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</si>
  <si>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</si>
  <si>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</si>
  <si>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</si>
  <si>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</si>
  <si>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</si>
  <si>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</si>
  <si>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</si>
  <si>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</si>
  <si>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</si>
  <si>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</si>
  <si>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</si>
  <si>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</si>
  <si>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</si>
  <si>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</si>
  <si>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</si>
  <si>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</si>
  <si>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</si>
  <si>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</si>
  <si>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</si>
  <si>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</si>
  <si>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</si>
  <si>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</si>
  <si>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</si>
  <si>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</si>
  <si>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</si>
  <si>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</si>
  <si>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</si>
  <si>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</si>
  <si>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</si>
  <si>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</si>
  <si>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</si>
  <si>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</si>
  <si>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</si>
  <si>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</si>
  <si>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</si>
  <si>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</si>
  <si>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</si>
  <si>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</si>
  <si>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</si>
  <si>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</si>
  <si>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</si>
  <si>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</si>
  <si>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</si>
  <si>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</si>
  <si>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</si>
  <si>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</si>
  <si>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</si>
  <si>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</si>
  <si>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</si>
  <si>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</si>
  <si>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</si>
  <si>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</si>
  <si>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</si>
  <si>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</si>
  <si>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</si>
  <si>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</si>
  <si>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</si>
  <si>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</si>
  <si>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</si>
  <si>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</si>
  <si>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</si>
  <si>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</si>
  <si>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</si>
  <si>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</si>
  <si>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</si>
  <si>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</si>
  <si>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</si>
  <si>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</si>
  <si>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</si>
  <si>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</si>
  <si>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</si>
  <si>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</si>
  <si>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</si>
  <si>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</si>
  <si>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</si>
  <si>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</si>
  <si>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</si>
  <si>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</si>
  <si>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</si>
  <si>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</si>
  <si>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</si>
  <si>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</si>
  <si>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</si>
  <si>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</si>
  <si>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</si>
  <si>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</si>
  <si>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</si>
  <si>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</si>
  <si>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</si>
  <si>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</si>
  <si>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</si>
  <si>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</si>
  <si>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</si>
  <si>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</si>
  <si>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</si>
  <si>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</si>
  <si>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</si>
  <si>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</si>
  <si>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</si>
  <si>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</si>
  <si>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</si>
  <si>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</si>
  <si>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</si>
  <si>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</si>
  <si>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</si>
  <si>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</si>
  <si>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</si>
  <si>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</si>
  <si>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</si>
  <si>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</si>
  <si>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</si>
  <si>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</si>
  <si>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</si>
  <si>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</si>
  <si>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</si>
  <si>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</si>
  <si>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</si>
  <si>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</si>
  <si>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</si>
  <si>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</si>
  <si>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</si>
  <si>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</si>
  <si>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</si>
  <si>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</si>
  <si>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</si>
  <si>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</si>
  <si>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</si>
  <si>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</si>
  <si>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</si>
  <si>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</si>
  <si>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</si>
  <si>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</si>
  <si>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</si>
  <si>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</si>
  <si>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</si>
  <si>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</si>
  <si>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</si>
  <si>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</si>
  <si>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</si>
  <si>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</si>
  <si>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</si>
  <si>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</si>
  <si>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</si>
  <si>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</si>
  <si>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</si>
  <si>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</si>
  <si>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</si>
  <si>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</si>
  <si>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</si>
  <si>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</si>
  <si>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</si>
  <si>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</si>
  <si>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</si>
  <si>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</si>
  <si>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</si>
  <si>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</si>
  <si>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</si>
  <si>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</si>
  <si>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</si>
  <si>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</si>
  <si>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</si>
  <si>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</si>
  <si>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</si>
  <si>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</si>
  <si>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</si>
  <si>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</si>
  <si>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</si>
  <si>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</si>
  <si>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</si>
  <si>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</si>
  <si>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</si>
  <si>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</si>
  <si>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</si>
  <si>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</si>
  <si>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</si>
  <si>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</si>
  <si>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</si>
  <si>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</si>
  <si>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</si>
  <si>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</si>
  <si>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</si>
  <si>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</si>
  <si>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</si>
  <si>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</si>
  <si>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</si>
  <si>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</si>
  <si>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</si>
  <si>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</si>
  <si>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</si>
  <si>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</si>
  <si>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</si>
  <si>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</si>
  <si>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</si>
  <si>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</si>
  <si>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</si>
  <si>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</si>
  <si>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</si>
  <si>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</si>
  <si>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</si>
  <si>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</si>
  <si>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</si>
  <si>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</si>
  <si>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</si>
  <si>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</si>
  <si>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</si>
  <si>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</si>
  <si>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</si>
  <si>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</si>
  <si>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</si>
  <si>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</si>
  <si>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</si>
  <si>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</si>
  <si>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</si>
  <si>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</si>
  <si>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</si>
  <si>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</si>
  <si>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</si>
  <si>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</si>
  <si>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</si>
  <si>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</si>
  <si>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</si>
  <si>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</si>
  <si>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</si>
  <si>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</si>
  <si>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</si>
  <si>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</si>
  <si>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</si>
  <si>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</si>
  <si>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</si>
  <si>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</si>
  <si>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</si>
  <si>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</si>
  <si>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</si>
  <si>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</si>
  <si>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</si>
  <si>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</si>
  <si>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</si>
  <si>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</si>
  <si>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</si>
  <si>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</si>
  <si>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</si>
  <si>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</si>
  <si>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</si>
  <si>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</si>
  <si>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</si>
  <si>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</si>
  <si>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</si>
  <si>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</si>
  <si>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</si>
  <si>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</si>
  <si>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</si>
  <si>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</si>
  <si>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</si>
  <si>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</si>
  <si>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</si>
  <si>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</si>
  <si>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</si>
  <si>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</si>
  <si>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</si>
  <si>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</si>
  <si>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</si>
  <si>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</si>
  <si>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</si>
  <si>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</si>
  <si>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</si>
  <si>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</si>
  <si>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</si>
  <si>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</si>
  <si>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</si>
  <si>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</si>
  <si>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</si>
  <si>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</si>
  <si>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</si>
  <si>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</si>
  <si>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</si>
  <si>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</si>
  <si>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</si>
  <si>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</si>
  <si>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</si>
  <si>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</si>
  <si>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</si>
  <si>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</si>
  <si>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</si>
  <si>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</si>
  <si>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</si>
  <si>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</si>
  <si>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</si>
  <si>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</si>
  <si>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</si>
  <si>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</si>
  <si>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</si>
  <si>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</si>
  <si>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</si>
  <si>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</si>
  <si>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</si>
  <si>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</si>
  <si>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</si>
  <si>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</si>
  <si>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</si>
  <si>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</si>
  <si>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</si>
  <si>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</si>
  <si>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</si>
  <si>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</si>
  <si>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</si>
  <si>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</si>
  <si>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</si>
  <si>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</si>
  <si>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</si>
  <si>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</si>
  <si>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</si>
  <si>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</si>
  <si>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</si>
  <si>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</si>
  <si>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</si>
  <si>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</si>
  <si>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</si>
  <si>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</si>
  <si>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</si>
  <si>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</si>
  <si>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</si>
  <si>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</si>
  <si>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</si>
  <si>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</si>
  <si>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</si>
  <si>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</si>
  <si>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</si>
  <si>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</si>
  <si>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</si>
  <si>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</si>
  <si>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</si>
  <si>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</si>
  <si>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</si>
  <si>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</si>
  <si>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</si>
  <si>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</si>
  <si>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</si>
  <si>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</si>
  <si>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</si>
  <si>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</si>
  <si>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</si>
  <si>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</si>
  <si>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</si>
  <si>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</si>
  <si>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</si>
  <si>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</si>
  <si>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</si>
  <si>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</si>
  <si>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</si>
  <si>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</si>
  <si>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</si>
  <si>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</si>
  <si>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</si>
  <si>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</si>
  <si>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</si>
  <si>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</si>
  <si>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</si>
  <si>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</si>
  <si>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</si>
  <si>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</si>
  <si>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</si>
  <si>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</si>
  <si>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</si>
  <si>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</si>
  <si>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</si>
  <si>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</si>
  <si>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</si>
  <si>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</si>
  <si>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</si>
  <si>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</si>
  <si>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</si>
  <si>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</si>
  <si>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</si>
  <si>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</si>
  <si>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</si>
  <si>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</si>
  <si>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</si>
  <si>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</si>
  <si>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</si>
  <si>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</si>
  <si>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</si>
  <si>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</si>
  <si>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</si>
  <si>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</si>
  <si>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</si>
  <si>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</si>
  <si>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</si>
  <si>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</si>
  <si>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</si>
  <si>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</si>
  <si>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</si>
  <si>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</si>
  <si>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</si>
  <si>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</si>
  <si>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</si>
  <si>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</si>
  <si>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</si>
  <si>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</si>
  <si>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</si>
  <si>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</si>
  <si>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</si>
  <si>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</si>
  <si>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</si>
  <si>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</si>
  <si>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</si>
  <si>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</si>
  <si>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</si>
  <si>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</si>
  <si>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</si>
  <si>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</si>
  <si>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</si>
  <si>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</si>
  <si>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</si>
  <si>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</si>
  <si>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</si>
  <si>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</si>
  <si>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</si>
  <si>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</si>
  <si>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</si>
  <si>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</si>
  <si>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</si>
  <si>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</si>
  <si>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</si>
  <si>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</si>
  <si>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</si>
  <si>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</si>
  <si>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</si>
  <si>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</si>
  <si>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</si>
  <si>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</si>
  <si>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</si>
  <si>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</si>
  <si>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</si>
  <si>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</si>
  <si>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</si>
  <si>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</si>
  <si>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</si>
  <si>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</si>
  <si>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</si>
  <si>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</si>
  <si>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</si>
  <si>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</si>
  <si>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</si>
  <si>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</si>
  <si>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</si>
  <si>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</si>
  <si>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</si>
  <si>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</si>
  <si>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</si>
  <si>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</si>
  <si>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</si>
  <si>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</si>
  <si>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</si>
  <si>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</si>
  <si>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</si>
  <si>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</si>
  <si>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</si>
  <si>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</si>
  <si>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</si>
  <si>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</si>
  <si>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</si>
  <si>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</si>
  <si>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</si>
  <si>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</si>
  <si>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</si>
  <si>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</si>
  <si>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</si>
  <si>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</si>
  <si>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</si>
  <si>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</si>
  <si>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</si>
  <si>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</si>
  <si>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</si>
  <si>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</si>
  <si>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</si>
  <si>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</si>
  <si>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</si>
  <si>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</si>
  <si>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</si>
  <si>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</si>
  <si>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</si>
  <si>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</si>
  <si>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</si>
  <si>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</si>
  <si>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</si>
  <si>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</si>
  <si>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</si>
  <si>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</si>
  <si>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</si>
  <si>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</si>
  <si>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</si>
  <si>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</si>
  <si>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</si>
  <si>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</si>
  <si>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</si>
  <si>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</si>
  <si>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</si>
  <si>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</si>
  <si>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</si>
  <si>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</si>
  <si>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</si>
  <si>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</si>
  <si>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</si>
  <si>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</si>
  <si>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</si>
  <si>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</si>
  <si>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</si>
  <si>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</si>
  <si>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</si>
  <si>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</si>
  <si>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</si>
  <si>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</si>
  <si>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</si>
  <si>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</si>
  <si>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</si>
  <si>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</si>
  <si>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</si>
  <si>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</si>
  <si>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</si>
  <si>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</si>
  <si>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</si>
  <si>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</si>
  <si>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</si>
  <si>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</si>
  <si>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</si>
  <si>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</si>
  <si>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</si>
  <si>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</si>
  <si>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</si>
  <si>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</si>
  <si>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</si>
  <si>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</si>
  <si>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</si>
  <si>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</si>
  <si>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</si>
  <si>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</si>
  <si>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</si>
  <si>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</si>
  <si>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</si>
  <si>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</si>
  <si>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</si>
  <si>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</si>
  <si>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</si>
  <si>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</si>
  <si>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</si>
  <si>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</si>
  <si>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</si>
  <si>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</si>
  <si>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</si>
  <si>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</si>
  <si>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</si>
  <si>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</si>
  <si>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</si>
  <si>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</si>
  <si>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</si>
  <si>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</si>
  <si>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</si>
  <si>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</si>
  <si>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</si>
  <si>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</si>
  <si>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</si>
  <si>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</si>
  <si>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</si>
  <si>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</si>
  <si>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</si>
  <si>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</si>
  <si>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</si>
  <si>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</si>
  <si>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</si>
  <si>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</si>
  <si>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</si>
  <si>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</si>
  <si>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</si>
  <si>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</si>
  <si>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</si>
  <si>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</si>
  <si>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</si>
  <si>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</si>
  <si>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</si>
  <si>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</si>
  <si>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</si>
  <si>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</si>
  <si>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</si>
  <si>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</si>
  <si>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</si>
  <si>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</si>
  <si>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</si>
  <si>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</si>
  <si>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</si>
  <si>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</si>
  <si>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</si>
  <si>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</si>
  <si>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</si>
  <si>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</si>
  <si>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</si>
  <si>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</si>
  <si>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</si>
  <si>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</si>
  <si>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</si>
  <si>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</si>
  <si>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</si>
  <si>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</si>
  <si>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</si>
  <si>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</si>
  <si>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</si>
  <si>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</si>
  <si>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</si>
  <si>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</si>
  <si>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</si>
  <si>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</si>
  <si>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</si>
  <si>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</si>
  <si>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</si>
  <si>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</si>
  <si>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</si>
  <si>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</si>
  <si>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</si>
  <si>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</si>
  <si>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</si>
  <si>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</si>
  <si>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</si>
  <si>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</si>
  <si>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</si>
  <si>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</si>
  <si>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</si>
  <si>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</si>
  <si>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</si>
  <si>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</si>
  <si>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</si>
  <si>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</si>
  <si>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</si>
  <si>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</si>
  <si>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</si>
  <si>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</si>
  <si>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</si>
  <si>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</si>
  <si>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</si>
  <si>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</si>
  <si>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</si>
  <si>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</si>
  <si>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</si>
  <si>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</si>
  <si>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</si>
  <si>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</si>
  <si>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</si>
  <si>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</si>
  <si>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</si>
  <si>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</si>
  <si>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</si>
  <si>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</si>
  <si>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</si>
  <si>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</si>
  <si>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</si>
  <si>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</si>
  <si>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</si>
  <si>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</si>
  <si>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</si>
  <si>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</si>
  <si>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</si>
  <si>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</si>
  <si>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</si>
  <si>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</si>
  <si>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</si>
  <si>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</si>
  <si>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</si>
  <si>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</si>
  <si>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</si>
  <si>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</si>
  <si>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</si>
  <si>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</si>
  <si>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</si>
  <si>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</si>
  <si>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</si>
  <si>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</si>
  <si>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</si>
  <si>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</si>
  <si>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</si>
  <si>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</si>
  <si>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</si>
  <si>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</si>
  <si>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</si>
  <si>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</si>
  <si>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</si>
  <si>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</si>
  <si>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</si>
  <si>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</si>
  <si>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</si>
  <si>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</si>
  <si>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</si>
  <si>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</si>
  <si>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</si>
  <si>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</si>
  <si>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</si>
  <si>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</si>
  <si>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</si>
  <si>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</si>
  <si>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</si>
  <si>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</si>
  <si>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</si>
  <si>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</si>
  <si>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</si>
  <si>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</si>
  <si>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</si>
  <si>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</si>
  <si>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</si>
  <si>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</si>
  <si>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</si>
  <si>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</si>
  <si>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</si>
  <si>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</si>
  <si>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</si>
  <si>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</si>
  <si>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</si>
  <si>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</si>
  <si>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</si>
  <si>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</si>
  <si>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</si>
  <si>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</si>
  <si>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</si>
  <si>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</si>
  <si>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</si>
  <si>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</si>
  <si>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</si>
  <si>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</si>
  <si>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</si>
  <si>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</si>
  <si>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</si>
  <si>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</si>
  <si>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</si>
  <si>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</si>
  <si>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</si>
  <si>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</si>
  <si>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</si>
  <si>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</si>
  <si>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</si>
  <si>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</si>
  <si>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</si>
  <si>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</si>
  <si>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</si>
  <si>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</si>
  <si>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</si>
  <si>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</si>
  <si>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</si>
  <si>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</si>
  <si>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</si>
  <si>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</si>
  <si>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</si>
  <si>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</si>
  <si>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</si>
  <si>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</si>
  <si>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</si>
  <si>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</si>
  <si>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</si>
  <si>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</si>
  <si>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</si>
  <si>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</si>
  <si>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</si>
  <si>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</si>
  <si>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</si>
  <si>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</si>
  <si>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</si>
  <si>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</si>
  <si>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</si>
  <si>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</si>
  <si>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</si>
  <si>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</si>
  <si>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</si>
  <si>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</si>
  <si>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</si>
  <si>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</si>
  <si>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</si>
  <si>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</si>
  <si>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</si>
  <si>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</si>
  <si>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</si>
  <si>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</si>
  <si>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</si>
  <si>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</si>
  <si>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</si>
  <si>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</si>
  <si>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</si>
  <si>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</si>
  <si>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</si>
  <si>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</si>
  <si>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</si>
  <si>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</si>
  <si>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</si>
  <si>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</si>
  <si>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</si>
  <si>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</si>
  <si>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</si>
  <si>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</si>
  <si>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</si>
  <si>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</si>
  <si>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</si>
  <si>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</si>
  <si>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</si>
  <si>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</si>
  <si>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</si>
  <si>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</si>
  <si>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</si>
  <si>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</si>
  <si>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</si>
  <si>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</si>
  <si>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</si>
  <si>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</si>
  <si>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</si>
  <si>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</si>
  <si>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</si>
  <si>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</si>
  <si>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</si>
  <si>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</si>
  <si>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</si>
  <si>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</si>
  <si>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</si>
  <si>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</si>
  <si>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</si>
  <si>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</si>
  <si>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</si>
  <si>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</si>
  <si>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</si>
  <si>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</si>
  <si>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</si>
  <si>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</si>
  <si>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</si>
  <si>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</si>
  <si>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</si>
  <si>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</si>
  <si>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</si>
  <si>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</si>
  <si>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</si>
  <si>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</si>
  <si>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</si>
  <si>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</si>
  <si>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</si>
  <si>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</si>
  <si>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</si>
  <si>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</si>
  <si>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</si>
  <si>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</si>
  <si>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</si>
  <si>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</si>
  <si>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</si>
  <si>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</si>
  <si>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</si>
  <si>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</si>
  <si>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</si>
  <si>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</si>
  <si>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</si>
  <si>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</si>
  <si>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</si>
  <si>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</si>
  <si>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</si>
  <si>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</si>
  <si>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</si>
  <si>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</si>
  <si>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</si>
  <si>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</si>
  <si>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</si>
  <si>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</si>
  <si>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</si>
  <si>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</si>
  <si>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</si>
  <si>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</si>
  <si>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</si>
  <si>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</si>
  <si>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</si>
  <si>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</si>
  <si>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</si>
  <si>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</si>
  <si>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</si>
  <si>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</si>
  <si>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</si>
  <si>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</si>
  <si>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</si>
  <si>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</si>
  <si>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</si>
  <si>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</si>
  <si>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</si>
  <si>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</si>
  <si>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</si>
  <si>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</si>
  <si>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</si>
  <si>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</si>
  <si>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</si>
  <si>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</si>
  <si>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</si>
  <si>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</si>
  <si>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</si>
  <si>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</si>
  <si>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</si>
  <si>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</si>
  <si>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</si>
  <si>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</si>
  <si>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</si>
  <si>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</si>
  <si>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</si>
  <si>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</si>
  <si>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</si>
  <si>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</si>
  <si>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</si>
  <si>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</si>
  <si>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</si>
  <si>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</si>
  <si>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</si>
  <si>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</si>
  <si>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</si>
  <si>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</si>
  <si>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</si>
  <si>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</si>
  <si>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</si>
  <si>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</si>
  <si>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</si>
  <si>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</si>
  <si>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</si>
  <si>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</si>
  <si>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</si>
  <si>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</si>
  <si>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</si>
  <si>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</si>
  <si>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</si>
  <si>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</si>
  <si>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</si>
  <si>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</si>
  <si>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</si>
  <si>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</si>
  <si>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</si>
  <si>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</si>
  <si>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</si>
  <si>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</si>
  <si>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</si>
  <si>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</si>
  <si>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</si>
  <si>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</si>
  <si>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</si>
  <si>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</si>
  <si>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</si>
  <si>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</si>
  <si>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</si>
  <si>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</si>
  <si>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</si>
  <si>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</si>
  <si>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</si>
  <si>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</si>
  <si>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</si>
  <si>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</si>
  <si>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</si>
  <si>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</si>
  <si>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</si>
  <si>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</si>
  <si>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</si>
  <si>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</si>
  <si>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</si>
  <si>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</si>
  <si>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</si>
  <si>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</si>
  <si>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</si>
  <si>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</si>
  <si>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</si>
  <si>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</si>
  <si>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</si>
  <si>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</si>
  <si>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</si>
  <si>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</si>
  <si>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</si>
  <si>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</si>
  <si>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</si>
  <si>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</si>
  <si>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</si>
  <si>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</si>
  <si>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</si>
  <si>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</si>
  <si>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</si>
  <si>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</si>
  <si>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</si>
  <si>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</si>
  <si>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</si>
  <si>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</si>
  <si>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</si>
  <si>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</si>
  <si>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</si>
  <si>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</si>
  <si>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</si>
  <si>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</si>
  <si>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</si>
  <si>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</si>
  <si>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</si>
  <si>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</si>
  <si>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</si>
  <si>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</si>
  <si>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</si>
  <si>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</si>
  <si>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</si>
  <si>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</si>
  <si>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</si>
  <si>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</si>
  <si>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</si>
  <si>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</si>
  <si>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</si>
  <si>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</si>
  <si>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</si>
  <si>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</si>
  <si>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</si>
  <si>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</si>
  <si>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</si>
  <si>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</si>
  <si>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</si>
  <si>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</si>
  <si>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</si>
  <si>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</si>
  <si>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</si>
  <si>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</si>
  <si>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</si>
  <si>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</si>
  <si>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</si>
  <si>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</si>
  <si>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</si>
  <si>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</si>
  <si>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</si>
  <si>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</si>
  <si>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</si>
  <si>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</si>
  <si>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</si>
  <si>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</si>
  <si>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</si>
  <si>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</si>
  <si>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</si>
  <si>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</si>
  <si>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</si>
  <si>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</si>
  <si>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</si>
  <si>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</si>
  <si>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</si>
  <si>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</si>
  <si>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</si>
  <si>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</si>
  <si>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</si>
  <si>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</si>
  <si>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</si>
  <si>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</si>
  <si>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</si>
  <si>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</si>
  <si>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</si>
  <si>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</si>
  <si>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</si>
  <si>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</si>
  <si>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</si>
  <si>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</si>
  <si>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</si>
  <si>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</si>
  <si>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</si>
  <si>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</si>
  <si>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</si>
  <si>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</si>
  <si>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</si>
  <si>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</si>
  <si>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</si>
  <si>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</si>
  <si>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</si>
  <si>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</si>
  <si>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</si>
  <si>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</si>
  <si>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</si>
  <si>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</si>
  <si>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</si>
  <si>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</si>
  <si>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</si>
  <si>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</si>
  <si>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</si>
  <si>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</si>
  <si>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</si>
  <si>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</si>
  <si>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</si>
  <si>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</si>
  <si>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</si>
  <si>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</si>
  <si>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</si>
  <si>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</si>
  <si>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</si>
  <si>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</si>
  <si>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</si>
  <si>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</si>
  <si>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</si>
  <si>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</si>
  <si>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</si>
  <si>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</si>
  <si>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</si>
  <si>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</si>
  <si>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</si>
  <si>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</si>
  <si>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</si>
  <si>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</si>
  <si>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</si>
  <si>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</si>
  <si>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</si>
  <si>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</si>
  <si>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</si>
  <si>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</si>
  <si>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</si>
  <si>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</si>
  <si>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</si>
  <si>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</si>
  <si>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</si>
  <si>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</si>
  <si>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</si>
  <si>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</si>
  <si>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</si>
  <si>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</si>
  <si>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</si>
  <si>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</si>
  <si>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</si>
  <si>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</si>
  <si>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</si>
  <si>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</si>
  <si>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</si>
  <si>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</si>
  <si>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</si>
  <si>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</si>
  <si>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</si>
  <si>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</si>
  <si>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</si>
  <si>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</si>
  <si>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</si>
  <si>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</si>
  <si>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</si>
  <si>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</si>
  <si>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</si>
  <si>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</si>
  <si>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</si>
  <si>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</si>
  <si>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</si>
  <si>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</si>
  <si>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</si>
  <si>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</si>
  <si>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</si>
  <si>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</si>
  <si>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</si>
  <si>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</si>
  <si>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</si>
  <si>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</si>
  <si>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</si>
  <si>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</si>
  <si>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</si>
  <si>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</si>
  <si>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</si>
  <si>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</si>
  <si>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</si>
  <si>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</si>
  <si>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</si>
  <si>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</si>
  <si>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</si>
  <si>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</si>
  <si>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</si>
  <si>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</si>
  <si>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</si>
  <si>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</si>
  <si>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</si>
  <si>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</si>
  <si>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</si>
  <si>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</si>
  <si>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</si>
  <si>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</si>
  <si>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</si>
  <si>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</si>
  <si>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</si>
  <si>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</si>
  <si>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</si>
  <si>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</si>
  <si>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</si>
  <si>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</si>
  <si>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</si>
  <si>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</si>
  <si>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</si>
  <si>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</si>
  <si>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</si>
  <si>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</si>
  <si>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</si>
  <si>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</si>
  <si>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</si>
  <si>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</si>
  <si>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</si>
  <si>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</si>
  <si>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</si>
  <si>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</si>
  <si>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</si>
  <si>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</si>
  <si>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</si>
  <si>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</si>
  <si>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</si>
  <si>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</si>
  <si>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</si>
  <si>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</si>
  <si>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</si>
  <si>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</si>
  <si>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</si>
  <si>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</si>
  <si>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</si>
  <si>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</si>
  <si>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</si>
  <si>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</si>
  <si>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</si>
  <si>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</si>
  <si>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</si>
  <si>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</si>
  <si>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</si>
  <si>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</si>
  <si>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</si>
  <si>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</si>
  <si>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</si>
  <si>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</si>
  <si>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</si>
  <si>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</si>
  <si>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</si>
  <si>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</si>
  <si>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</si>
  <si>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</si>
  <si>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</si>
  <si>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</si>
  <si>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</si>
  <si>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</si>
  <si>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</si>
  <si>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</si>
  <si>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</si>
  <si>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</si>
  <si>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</si>
  <si>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</si>
  <si>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</si>
  <si>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</si>
  <si>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</si>
  <si>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</si>
  <si>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</si>
  <si>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</si>
  <si>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</si>
  <si>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</si>
  <si>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</si>
  <si>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</si>
  <si>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</si>
  <si>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</si>
  <si>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</si>
  <si>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</si>
  <si>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</si>
  <si>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</si>
  <si>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</si>
  <si>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</si>
  <si>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</si>
  <si>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</si>
  <si>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</si>
  <si>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</si>
  <si>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</si>
  <si>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</si>
  <si>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</si>
  <si>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</si>
  <si>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</si>
  <si>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</si>
  <si>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</si>
  <si>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</si>
  <si>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</si>
  <si>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</si>
  <si>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</si>
  <si>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</si>
  <si>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</si>
  <si>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</si>
  <si>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</si>
  <si>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</si>
  <si>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</si>
  <si>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</si>
  <si>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</si>
  <si>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</si>
  <si>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</si>
  <si>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</si>
  <si>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</si>
  <si>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</si>
  <si>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</si>
  <si>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</si>
  <si>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</si>
  <si>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</si>
  <si>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</si>
  <si>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</si>
  <si>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</si>
  <si>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</si>
  <si>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</si>
  <si>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</si>
  <si>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</si>
  <si>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</si>
  <si>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</si>
  <si>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</si>
  <si>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</si>
  <si>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</si>
  <si>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</si>
  <si>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</si>
  <si>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</si>
  <si>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</si>
  <si>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</si>
  <si>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</si>
  <si>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</si>
  <si>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</si>
  <si>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</si>
  <si>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</si>
  <si>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</si>
  <si>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</si>
  <si>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</si>
  <si>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</si>
  <si>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</si>
  <si>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</si>
  <si>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</si>
  <si>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</si>
  <si>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</si>
  <si>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</si>
  <si>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</si>
  <si>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</si>
  <si>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</si>
  <si>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</si>
  <si>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</si>
  <si>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</si>
  <si>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</si>
  <si>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</si>
  <si>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</si>
  <si>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</si>
  <si>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</si>
  <si>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</si>
  <si>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</si>
  <si>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</si>
  <si>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</si>
  <si>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</si>
  <si>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</si>
  <si>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</si>
  <si>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</si>
  <si>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</si>
  <si>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</si>
  <si>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</si>
  <si>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</si>
  <si>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</si>
  <si>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</si>
  <si>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</si>
  <si>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</si>
  <si>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</si>
  <si>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</si>
  <si>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</si>
  <si>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</si>
  <si>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</si>
  <si>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</si>
  <si>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</si>
  <si>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</si>
  <si>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</si>
  <si>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</si>
  <si>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</si>
  <si>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</si>
  <si>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</si>
  <si>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</si>
  <si>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</si>
  <si>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</si>
  <si>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</si>
  <si>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</si>
  <si>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</si>
  <si>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</si>
  <si>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</si>
  <si>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</si>
  <si>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</si>
  <si>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</si>
  <si>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</si>
  <si>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</si>
  <si>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</si>
  <si>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</si>
  <si>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</si>
  <si>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</si>
  <si>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</si>
  <si>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</si>
  <si>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</si>
  <si>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</si>
  <si>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</si>
  <si>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</si>
  <si>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</si>
  <si>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</si>
  <si>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</si>
  <si>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</si>
  <si>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</si>
  <si>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</si>
  <si>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</si>
  <si>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</si>
  <si>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</si>
  <si>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</si>
  <si>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</si>
  <si>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</si>
  <si>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</si>
  <si>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</si>
  <si>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</si>
  <si>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</si>
  <si>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</si>
  <si>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</si>
  <si>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</si>
  <si>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</si>
  <si>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</si>
  <si>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</si>
  <si>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</si>
  <si>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</si>
  <si>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</si>
  <si>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</si>
  <si>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</si>
  <si>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</si>
  <si>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</si>
  <si>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</si>
  <si>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</si>
  <si>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</si>
  <si>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</si>
  <si>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</si>
  <si>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</si>
  <si>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</si>
  <si>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</si>
  <si>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</si>
  <si>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</si>
  <si>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</si>
  <si>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</si>
  <si>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</si>
  <si>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</si>
  <si>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</si>
  <si>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</si>
  <si>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</si>
  <si>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</si>
  <si>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</si>
  <si>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</si>
  <si>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</si>
  <si>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</si>
  <si>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</si>
  <si>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</si>
  <si>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</si>
  <si>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</si>
  <si>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</si>
  <si>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</si>
  <si>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</si>
  <si>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</si>
  <si>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</si>
  <si>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</si>
  <si>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</si>
  <si>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</si>
  <si>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</si>
  <si>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</si>
  <si>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</si>
  <si>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</si>
  <si>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</si>
  <si>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</si>
  <si>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</si>
  <si>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</si>
  <si>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</si>
  <si>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</si>
  <si>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</si>
  <si>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</si>
  <si>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</si>
  <si>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</si>
  <si>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</si>
  <si>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</si>
  <si>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</si>
  <si>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</si>
  <si>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</si>
  <si>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</si>
  <si>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</si>
  <si>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</si>
  <si>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</si>
  <si>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</si>
  <si>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</si>
  <si>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</si>
  <si>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</si>
  <si>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</si>
  <si>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</si>
  <si>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</si>
  <si>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</si>
  <si>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</si>
  <si>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</si>
  <si>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</si>
  <si>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</si>
  <si>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</si>
  <si>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</si>
  <si>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</si>
  <si>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</si>
  <si>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</si>
  <si>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</si>
  <si>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</si>
  <si>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</si>
  <si>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</si>
  <si>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</si>
  <si>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</si>
  <si>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</si>
  <si>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</si>
  <si>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</si>
  <si>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</si>
  <si>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</si>
  <si>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</si>
  <si>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</si>
  <si>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</si>
  <si>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</si>
  <si>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</si>
  <si>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</si>
  <si>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</si>
  <si>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</si>
  <si>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</si>
  <si>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</si>
  <si>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</si>
  <si>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</si>
  <si>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</si>
  <si>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</si>
  <si>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</si>
  <si>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</si>
  <si>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</si>
  <si>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</si>
  <si>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</si>
  <si>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</si>
  <si>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</si>
  <si>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</si>
  <si>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</si>
  <si>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</si>
  <si>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</si>
  <si>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</si>
  <si>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</si>
  <si>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</si>
  <si>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</si>
  <si>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</si>
  <si>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</si>
  <si>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</si>
  <si>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</si>
  <si>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</si>
  <si>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</si>
  <si>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</si>
  <si>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</si>
  <si>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</si>
  <si>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</si>
  <si>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</si>
  <si>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</si>
  <si>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</si>
  <si>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</si>
  <si>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</si>
  <si>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</si>
  <si>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</si>
  <si>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</si>
  <si>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</si>
  <si>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</si>
  <si>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</si>
  <si>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</si>
  <si>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</si>
  <si>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</si>
  <si>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</si>
  <si>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</si>
  <si>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</si>
  <si>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</si>
  <si>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</si>
  <si>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</si>
  <si>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</si>
  <si>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</si>
  <si>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</si>
  <si>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</si>
  <si>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</si>
  <si>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</si>
  <si>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</si>
  <si>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</si>
  <si>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</si>
  <si>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</si>
  <si>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</si>
  <si>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</si>
  <si>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</si>
  <si>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</si>
  <si>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</si>
  <si>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</si>
  <si>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</si>
  <si>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</si>
  <si>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</si>
  <si>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</si>
  <si>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</si>
  <si>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</si>
  <si>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</si>
  <si>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</si>
  <si>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</si>
  <si>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</si>
  <si>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</si>
  <si>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</si>
  <si>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</si>
  <si>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</si>
  <si>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</si>
  <si>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</si>
  <si>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</si>
  <si>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</si>
  <si>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</si>
  <si>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</si>
  <si>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</si>
  <si>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</si>
  <si>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</si>
  <si>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</si>
  <si>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</si>
  <si>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</si>
  <si>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</si>
  <si>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</si>
  <si>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</si>
  <si>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</si>
  <si>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</si>
  <si>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</si>
  <si>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</si>
  <si>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</si>
  <si>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</si>
  <si>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</si>
  <si>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</si>
  <si>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</si>
  <si>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</si>
  <si>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</si>
  <si>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</si>
  <si>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</si>
  <si>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</si>
  <si>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</si>
  <si>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</si>
  <si>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</si>
  <si>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</si>
  <si>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</si>
  <si>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</si>
  <si>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</si>
  <si>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</si>
  <si>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</si>
  <si>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</si>
  <si>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</si>
  <si>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</si>
  <si>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</si>
  <si>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</si>
  <si>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</si>
  <si>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</si>
  <si>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</si>
  <si>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</si>
  <si>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</si>
  <si>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</si>
  <si>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</si>
  <si>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</si>
  <si>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</si>
  <si>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</si>
  <si>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</si>
  <si>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</si>
  <si>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</si>
  <si>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</si>
  <si>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</si>
  <si>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</si>
  <si>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</si>
  <si>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</si>
  <si>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</si>
  <si>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</si>
  <si>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</si>
  <si>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</si>
  <si>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</si>
  <si>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</si>
  <si>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</si>
  <si>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</si>
  <si>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</si>
  <si>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</si>
  <si>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</si>
  <si>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</si>
  <si>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</si>
  <si>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</si>
  <si>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</si>
  <si>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</si>
  <si>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</si>
  <si>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</si>
  <si>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</si>
  <si>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</si>
  <si>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</si>
  <si>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</si>
  <si>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</si>
  <si>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</si>
  <si>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</si>
  <si>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</si>
  <si>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</si>
  <si>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</si>
  <si>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</si>
  <si>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</si>
  <si>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</si>
  <si>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</si>
  <si>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</si>
  <si>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</si>
  <si>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</si>
  <si>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</si>
  <si>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</si>
  <si>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</si>
  <si>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</si>
  <si>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</si>
  <si>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</si>
  <si>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</si>
  <si>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</si>
  <si>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</si>
  <si>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</si>
  <si>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</si>
  <si>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</si>
  <si>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</si>
  <si>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</si>
  <si>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</si>
  <si>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</si>
  <si>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</si>
  <si>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</si>
  <si>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</si>
  <si>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</si>
  <si>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</si>
  <si>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</si>
  <si>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</si>
  <si>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</si>
  <si>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</si>
  <si>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</si>
  <si>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</si>
  <si>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</si>
  <si>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</si>
  <si>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</si>
  <si>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</si>
  <si>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</si>
  <si>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</si>
  <si>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</si>
  <si>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</si>
  <si>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</si>
  <si>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</si>
  <si>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</si>
  <si>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</si>
  <si>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</si>
  <si>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</si>
  <si>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</si>
  <si>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</si>
  <si>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</si>
  <si>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</si>
  <si>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</si>
  <si>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</si>
  <si>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</si>
  <si>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</si>
  <si>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</si>
  <si>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</si>
  <si>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</si>
  <si>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</si>
  <si>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</si>
  <si>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</si>
  <si>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</si>
  <si>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</si>
  <si>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</si>
  <si>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</si>
  <si>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</si>
  <si>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</si>
  <si>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</si>
  <si>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</si>
  <si>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</si>
  <si>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</si>
  <si>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</si>
  <si>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</si>
  <si>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</si>
  <si>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</si>
  <si>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</si>
  <si>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</si>
  <si>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</si>
  <si>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</si>
  <si>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</si>
  <si>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</si>
  <si>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</si>
  <si>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</si>
  <si>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</si>
  <si>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</si>
  <si>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</si>
  <si>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</si>
  <si>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</si>
  <si>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</si>
  <si>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</si>
  <si>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</si>
  <si>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</si>
  <si>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</si>
  <si>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</si>
  <si>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</si>
  <si>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</si>
  <si>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</si>
  <si>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</si>
  <si>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</si>
  <si>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</si>
  <si>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</si>
  <si>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</si>
  <si>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</si>
  <si>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</si>
  <si>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</si>
  <si>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</si>
  <si>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</si>
  <si>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</si>
  <si>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</si>
  <si>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</si>
  <si>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</si>
  <si>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</si>
  <si>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</si>
  <si>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</si>
  <si>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</si>
  <si>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</si>
  <si>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</si>
  <si>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</si>
  <si>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</si>
  <si>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</si>
  <si>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</si>
  <si>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</si>
  <si>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</si>
  <si>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</si>
  <si>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</si>
  <si>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</si>
  <si>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</si>
  <si>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</si>
  <si>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</si>
  <si>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</si>
  <si>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</si>
  <si>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</si>
  <si>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</si>
  <si>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</si>
  <si>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</si>
  <si>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</si>
  <si>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</si>
  <si>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</si>
  <si>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</si>
  <si>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</si>
  <si>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</si>
  <si>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</si>
  <si>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</si>
  <si>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</si>
  <si>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</si>
  <si>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</si>
  <si>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</si>
  <si>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</si>
  <si>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</si>
  <si>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</si>
  <si>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</si>
  <si>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</si>
  <si>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</si>
  <si>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</si>
  <si>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</si>
  <si>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</si>
  <si>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</si>
  <si>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</si>
  <si>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</si>
  <si>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</si>
  <si>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</si>
  <si>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</si>
  <si>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</si>
  <si>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</si>
  <si>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</si>
  <si>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</si>
  <si>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</si>
  <si>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</si>
  <si>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</si>
  <si>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</si>
  <si>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</si>
  <si>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</si>
  <si>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</si>
  <si>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</si>
  <si>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</si>
  <si>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</si>
  <si>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</si>
  <si>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</si>
  <si>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</si>
  <si>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</si>
  <si>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</si>
  <si>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</si>
  <si>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</si>
  <si>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</si>
  <si>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</si>
  <si>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</si>
  <si>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</si>
  <si>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</si>
  <si>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</si>
  <si>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</si>
  <si>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</si>
  <si>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</si>
  <si>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</si>
  <si>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</si>
  <si>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</si>
  <si>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</si>
  <si>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</si>
  <si>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</si>
  <si>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</si>
  <si>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</si>
  <si>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</si>
  <si>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</si>
  <si>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</si>
  <si>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</si>
  <si>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</si>
  <si>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</si>
  <si>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</si>
  <si>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</si>
  <si>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</si>
  <si>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</si>
  <si>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</si>
  <si>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</si>
  <si>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</si>
  <si>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</si>
  <si>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</si>
  <si>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</si>
  <si>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</si>
  <si>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</si>
  <si>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</si>
  <si>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</si>
  <si>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</si>
  <si>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</si>
  <si>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</si>
  <si>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</si>
  <si>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</si>
  <si>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</si>
  <si>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</si>
  <si>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</si>
  <si>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</si>
  <si>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</si>
  <si>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</si>
  <si>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</si>
  <si>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</si>
  <si>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</si>
  <si>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</si>
  <si>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</si>
  <si>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</si>
  <si>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</si>
  <si>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</si>
  <si>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</si>
  <si>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</si>
  <si>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</si>
  <si>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</si>
  <si>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</si>
  <si>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</si>
  <si>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</si>
  <si>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</si>
  <si>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</si>
  <si>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</si>
  <si>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</si>
  <si>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</si>
  <si>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</si>
  <si>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</si>
  <si>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</si>
  <si>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</si>
  <si>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</si>
  <si>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</si>
  <si>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</si>
  <si>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</si>
  <si>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</si>
  <si>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</si>
  <si>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</si>
  <si>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</si>
  <si>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</si>
  <si>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</si>
  <si>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</si>
  <si>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</si>
  <si>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</si>
  <si>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</si>
  <si>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</si>
  <si>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</si>
  <si>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</si>
  <si>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</si>
  <si>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</si>
  <si>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</si>
  <si>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</si>
  <si>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</si>
  <si>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</si>
  <si>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</si>
  <si>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</si>
  <si>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</si>
  <si>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</si>
  <si>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</si>
  <si>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</si>
  <si>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</si>
  <si>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</si>
  <si>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</si>
  <si>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</si>
  <si>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</si>
  <si>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</si>
  <si>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</si>
  <si>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</si>
  <si>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</si>
  <si>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</si>
  <si>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</si>
  <si>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</si>
  <si>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</si>
  <si>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</si>
  <si>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</si>
  <si>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</si>
  <si>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</si>
  <si>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</si>
  <si>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</si>
  <si>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</si>
  <si>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</si>
  <si>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</si>
  <si>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</si>
  <si>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</si>
  <si>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</si>
  <si>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</si>
  <si>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</si>
  <si>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</si>
  <si>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</si>
  <si>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</si>
  <si>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</si>
  <si>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</si>
  <si>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</si>
  <si>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</si>
  <si>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</si>
  <si>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</si>
  <si>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</si>
  <si>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</si>
  <si>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</si>
  <si>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</si>
  <si>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</si>
  <si>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</si>
  <si>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</si>
  <si>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</si>
  <si>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</si>
  <si>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</si>
  <si>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</si>
  <si>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</si>
  <si>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</si>
  <si>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</si>
  <si>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</si>
  <si>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</si>
  <si>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</si>
  <si>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</si>
  <si>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</si>
  <si>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</si>
  <si>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</si>
  <si>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</si>
  <si>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</si>
  <si>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</si>
  <si>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</si>
  <si>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</si>
  <si>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</si>
  <si>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</si>
  <si>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</si>
  <si>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</si>
  <si>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</si>
  <si>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</si>
  <si>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</si>
  <si>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</si>
  <si>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</si>
  <si>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</si>
  <si>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</si>
  <si>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</si>
  <si>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</si>
  <si>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</si>
  <si>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</si>
  <si>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</si>
  <si>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</si>
  <si>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</si>
  <si>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</si>
  <si>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</si>
  <si>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</si>
  <si>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</si>
  <si>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</si>
  <si>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</si>
  <si>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</si>
  <si>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</si>
  <si>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</si>
  <si>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</si>
  <si>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</si>
  <si>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</si>
  <si>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</si>
  <si>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</si>
  <si>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</si>
  <si>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</si>
  <si>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</si>
  <si>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</si>
  <si>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</si>
  <si>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</si>
  <si>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</si>
  <si>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</si>
  <si>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</si>
  <si>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</si>
  <si>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</si>
  <si>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</si>
  <si>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</si>
  <si>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</si>
  <si>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</si>
  <si>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</si>
  <si>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</si>
  <si>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</si>
  <si>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</si>
  <si>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</si>
  <si>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</si>
  <si>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</si>
  <si>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</si>
  <si>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</si>
  <si>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</si>
  <si>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</si>
  <si>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</si>
  <si>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</si>
  <si>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</si>
  <si>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</si>
  <si>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</si>
  <si>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</si>
  <si>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</si>
  <si>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</si>
  <si>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</si>
  <si>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</si>
  <si>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</si>
  <si>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</si>
  <si>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</si>
  <si>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</si>
  <si>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</si>
  <si>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</si>
  <si>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</si>
  <si>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</si>
  <si>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</si>
  <si>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</si>
  <si>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</si>
  <si>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</si>
  <si>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</si>
  <si>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</si>
  <si>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</si>
  <si>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</si>
  <si>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</si>
  <si>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</si>
  <si>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</si>
  <si>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</si>
  <si>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</si>
  <si>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</si>
  <si>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</si>
  <si>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</si>
  <si>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</si>
  <si>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</si>
  <si>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</si>
  <si>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</si>
  <si>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</si>
  <si>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</si>
  <si>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</si>
  <si>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</si>
  <si>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</si>
  <si>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</si>
  <si>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</si>
  <si>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</si>
  <si>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</si>
  <si>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</si>
  <si>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</si>
  <si>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</si>
  <si>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</si>
  <si>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</si>
  <si>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</si>
  <si>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</si>
  <si>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</si>
  <si>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</si>
  <si>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</si>
  <si>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</si>
  <si>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</si>
  <si>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</si>
  <si>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</si>
  <si>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</si>
  <si>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</si>
  <si>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</si>
  <si>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</si>
  <si>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</si>
  <si>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</si>
  <si>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</si>
  <si>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</si>
  <si>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</si>
  <si>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</si>
  <si>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</si>
  <si>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</si>
  <si>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</si>
  <si>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</si>
  <si>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</si>
  <si>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</si>
  <si>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</si>
  <si>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</si>
  <si>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</si>
  <si>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</si>
  <si>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</si>
  <si>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</si>
  <si>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</si>
  <si>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</si>
  <si>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</si>
  <si>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</si>
  <si>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</si>
  <si>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</si>
  <si>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</si>
  <si>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</si>
  <si>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</si>
  <si>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</si>
  <si>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</si>
  <si>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</si>
  <si>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</si>
  <si>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</si>
  <si>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</si>
  <si>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</si>
  <si>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</si>
  <si>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</si>
  <si>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</si>
  <si>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</si>
  <si>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</si>
  <si>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</si>
  <si>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</si>
  <si>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</si>
  <si>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</si>
  <si>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</si>
  <si>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</si>
  <si>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</si>
  <si>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</si>
  <si>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</si>
  <si>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</si>
  <si>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</si>
  <si>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</si>
  <si>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</si>
  <si>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</si>
  <si>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</si>
  <si>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</si>
  <si>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</si>
  <si>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</si>
  <si>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</si>
  <si>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</si>
  <si>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</si>
  <si>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</si>
  <si>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</si>
  <si>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</si>
  <si>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</si>
  <si>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</si>
  <si>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</si>
  <si>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</si>
  <si>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</si>
  <si>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</si>
  <si>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</si>
  <si>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</si>
  <si>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</si>
  <si>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</si>
  <si>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</si>
  <si>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</si>
  <si>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</si>
  <si>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</si>
  <si>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</si>
  <si>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</si>
  <si>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</si>
  <si>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</si>
  <si>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</si>
  <si>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</si>
  <si>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</si>
  <si>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</si>
  <si>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</si>
  <si>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</si>
  <si>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</si>
  <si>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</si>
  <si>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</si>
  <si>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</si>
  <si>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</si>
  <si>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</si>
  <si>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</si>
  <si>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</si>
  <si>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</si>
  <si>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</si>
  <si>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</si>
  <si>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</si>
  <si>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</si>
  <si>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</si>
  <si>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</si>
  <si>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</si>
  <si>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</si>
  <si>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</si>
  <si>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</si>
  <si>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</si>
  <si>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</si>
  <si>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</si>
  <si>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</si>
  <si>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</si>
  <si>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</si>
  <si>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</si>
  <si>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</si>
  <si>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</si>
  <si>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</si>
  <si>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</si>
  <si>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</si>
  <si>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</si>
  <si>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</si>
  <si>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</si>
  <si>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</si>
  <si>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</si>
  <si>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</si>
  <si>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</si>
  <si>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</si>
  <si>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</si>
  <si>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</si>
  <si>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</si>
  <si>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</si>
  <si>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</si>
  <si>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</si>
  <si>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</si>
  <si>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</si>
  <si>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</si>
  <si>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</si>
  <si>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</si>
  <si>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</si>
  <si>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</si>
  <si>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</si>
  <si>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</si>
  <si>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</si>
  <si>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</si>
  <si>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</si>
  <si>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</si>
  <si>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</si>
  <si>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</si>
  <si>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</si>
  <si>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</si>
  <si>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</si>
  <si>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</si>
  <si>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</si>
  <si>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</si>
  <si>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</si>
  <si>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</si>
  <si>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</si>
  <si>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</si>
  <si>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</si>
  <si>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</si>
  <si>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</si>
  <si>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</si>
  <si>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</si>
  <si>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</si>
  <si>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</si>
  <si>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</si>
  <si>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</si>
  <si>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</si>
  <si>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</si>
  <si>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</si>
  <si>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</si>
  <si>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</si>
  <si>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</si>
  <si>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</si>
  <si>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</si>
  <si>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</si>
  <si>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</si>
  <si>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</si>
  <si>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</si>
  <si>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</si>
  <si>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</si>
  <si>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</si>
  <si>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</si>
  <si>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</si>
  <si>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</si>
  <si>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</si>
  <si>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</si>
  <si>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</si>
  <si>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</si>
  <si>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</si>
  <si>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</si>
  <si>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</si>
  <si>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</si>
  <si>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</si>
  <si>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</si>
  <si>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</si>
  <si>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</si>
  <si>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</si>
  <si>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</si>
  <si>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</si>
  <si>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</si>
  <si>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</si>
  <si>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</si>
  <si>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</si>
  <si>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</si>
  <si>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</si>
  <si>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</si>
  <si>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</si>
  <si>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</si>
  <si>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</si>
  <si>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</si>
  <si>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</si>
  <si>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</si>
  <si>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</si>
  <si>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</si>
  <si>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</si>
  <si>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</si>
  <si>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</si>
  <si>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</si>
  <si>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</si>
  <si>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</si>
  <si>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</si>
  <si>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</si>
  <si>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</si>
  <si>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</si>
  <si>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</si>
  <si>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</si>
  <si>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</si>
  <si>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</si>
  <si>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</si>
  <si>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</si>
  <si>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</si>
  <si>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</si>
  <si>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</si>
  <si>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</si>
  <si>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</si>
  <si>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</si>
  <si>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</si>
  <si>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</si>
  <si>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</si>
  <si>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</si>
  <si>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</si>
  <si>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</si>
  <si>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</si>
  <si>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</si>
  <si>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</si>
  <si>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</si>
  <si>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</si>
  <si>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</si>
  <si>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</si>
  <si>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</si>
  <si>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</si>
  <si>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</si>
  <si>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</si>
  <si>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</si>
  <si>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</si>
  <si>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</si>
  <si>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</si>
  <si>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</si>
  <si>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</si>
  <si>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</si>
  <si>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</si>
  <si>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</si>
  <si>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</si>
  <si>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</si>
  <si>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</si>
  <si>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</si>
  <si>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</si>
  <si>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</si>
  <si>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</si>
  <si>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</si>
  <si>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</si>
  <si>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</si>
  <si>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</si>
  <si>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</si>
  <si>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</si>
  <si>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</si>
  <si>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</si>
  <si>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</si>
  <si>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</si>
  <si>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</si>
  <si>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</si>
  <si>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</si>
  <si>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</si>
  <si>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</si>
  <si>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</si>
  <si>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</si>
  <si>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</si>
  <si>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</si>
  <si>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</si>
  <si>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</si>
  <si>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</si>
  <si>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</si>
  <si>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</si>
  <si>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</si>
  <si>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</si>
  <si>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</si>
  <si>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</si>
  <si>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</si>
  <si>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</si>
  <si>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</si>
  <si>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</si>
  <si>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</si>
  <si>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</si>
  <si>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</si>
  <si>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</si>
  <si>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</si>
  <si>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</si>
  <si>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</si>
  <si>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</si>
  <si>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</si>
  <si>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</si>
  <si>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</si>
  <si>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</si>
  <si>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</si>
  <si>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</si>
  <si>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</si>
  <si>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</si>
  <si>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</si>
  <si>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</si>
  <si>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</si>
  <si>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</si>
  <si>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</si>
  <si>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</si>
  <si>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</si>
  <si>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</si>
  <si>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</si>
  <si>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</si>
  <si>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</si>
  <si>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</si>
  <si>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</si>
  <si>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</si>
  <si>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</si>
  <si>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</si>
  <si>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</si>
  <si>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</si>
  <si>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</si>
  <si>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</si>
  <si>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</si>
  <si>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</si>
  <si>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</si>
  <si>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</si>
  <si>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</si>
  <si>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</si>
  <si>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</si>
  <si>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</si>
  <si>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</si>
  <si>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</si>
  <si>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</si>
  <si>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</si>
  <si>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</si>
  <si>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</si>
  <si>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</si>
  <si>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</si>
  <si>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</si>
  <si>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</si>
  <si>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</si>
  <si>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</si>
  <si>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</si>
  <si>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</si>
  <si>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</si>
  <si>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</si>
  <si>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</si>
  <si>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</si>
  <si>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</si>
  <si>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</si>
  <si>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</si>
  <si>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</si>
  <si>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</si>
  <si>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</si>
  <si>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</si>
  <si>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</si>
  <si>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</si>
  <si>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</si>
  <si>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</si>
  <si>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</si>
  <si>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</si>
  <si>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</si>
  <si>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</si>
  <si>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</si>
  <si>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</si>
  <si>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</si>
  <si>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</si>
  <si>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</si>
  <si>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</si>
  <si>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</si>
  <si>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</si>
  <si>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</si>
  <si>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</si>
  <si>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</si>
  <si>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</si>
  <si>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</si>
  <si>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</si>
  <si>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</si>
  <si>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</si>
  <si>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</si>
  <si>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</si>
  <si>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</si>
  <si>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</si>
  <si>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</si>
  <si>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</si>
  <si>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</si>
  <si>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</si>
  <si>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</si>
  <si>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</si>
  <si>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</si>
  <si>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</si>
  <si>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</si>
  <si>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</si>
  <si>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</si>
  <si>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</si>
  <si>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</si>
  <si>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</si>
  <si>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</si>
  <si>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</si>
  <si>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</si>
  <si>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</si>
  <si>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</si>
  <si>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</si>
  <si>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</si>
  <si>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</si>
  <si>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</si>
  <si>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</si>
  <si>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</si>
  <si>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</si>
  <si>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</si>
  <si>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</si>
  <si>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</si>
  <si>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</si>
  <si>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</si>
  <si>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</si>
  <si>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</si>
  <si>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</si>
  <si>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</si>
  <si>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</si>
  <si>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</si>
  <si>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</si>
  <si>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</si>
  <si>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</si>
  <si>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</si>
  <si>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</si>
  <si>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</si>
  <si>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</si>
  <si>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</si>
  <si>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</si>
  <si>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</si>
  <si>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</si>
  <si>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</si>
  <si>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</si>
  <si>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</si>
  <si>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</si>
  <si>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</si>
  <si>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</si>
  <si>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</si>
  <si>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</si>
  <si>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</si>
  <si>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</si>
  <si>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</si>
  <si>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</si>
  <si>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</si>
  <si>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</si>
  <si>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</si>
  <si>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</si>
  <si>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</si>
  <si>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</si>
  <si>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</si>
  <si>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</si>
  <si>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</si>
  <si>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</si>
  <si>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</si>
  <si>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</si>
  <si>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</si>
  <si>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</si>
  <si>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</si>
  <si>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</si>
  <si>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</si>
  <si>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</si>
  <si>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</si>
  <si>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</si>
  <si>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</si>
  <si>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</si>
  <si>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</si>
  <si>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</si>
  <si>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</si>
  <si>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</si>
  <si>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</si>
  <si>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</si>
  <si>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</si>
  <si>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</si>
  <si>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</si>
  <si>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</si>
  <si>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</si>
  <si>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</si>
  <si>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</si>
  <si>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</si>
  <si>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</si>
  <si>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</si>
  <si>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</si>
  <si>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</si>
  <si>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</si>
  <si>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</si>
  <si>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</si>
  <si>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</si>
  <si>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</si>
  <si>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</si>
  <si>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</si>
  <si>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</si>
  <si>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</si>
  <si>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</si>
  <si>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</si>
  <si>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</si>
  <si>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</si>
  <si>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</si>
  <si>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</si>
  <si>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</si>
  <si>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</si>
  <si>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</si>
  <si>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</si>
  <si>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</si>
  <si>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</si>
  <si>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</si>
  <si>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</si>
  <si>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</si>
  <si>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</si>
  <si>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</si>
  <si>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</si>
  <si>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</si>
  <si>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</si>
  <si>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</si>
  <si>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</si>
  <si>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</si>
  <si>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</si>
  <si>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</si>
  <si>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</si>
  <si>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</si>
  <si>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</si>
  <si>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</si>
  <si>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</si>
  <si>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</si>
  <si>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</si>
  <si>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</si>
  <si>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</si>
  <si>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</si>
  <si>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</si>
  <si>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</si>
  <si>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</si>
  <si>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</si>
  <si>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</si>
  <si>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</si>
  <si>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</si>
  <si>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</si>
  <si>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</si>
  <si>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</si>
  <si>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</si>
  <si>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</si>
  <si>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</si>
  <si>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</si>
  <si>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</si>
  <si>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</si>
  <si>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</si>
  <si>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</si>
  <si>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</si>
  <si>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</si>
  <si>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</si>
  <si>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</si>
  <si>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</si>
  <si>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</si>
  <si>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</si>
  <si>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</si>
  <si>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</si>
  <si>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</si>
  <si>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</si>
  <si>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</si>
  <si>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</si>
  <si>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</si>
  <si>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</si>
  <si>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</si>
  <si>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</si>
  <si>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</si>
  <si>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</si>
  <si>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</si>
  <si>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</si>
  <si>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</si>
  <si>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</si>
  <si>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</si>
  <si>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</si>
  <si>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</si>
  <si>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</si>
  <si>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</si>
  <si>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</si>
  <si>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</si>
  <si>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</si>
  <si>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</si>
  <si>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</si>
  <si>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</si>
  <si>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</si>
  <si>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</si>
  <si>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</si>
  <si>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</si>
  <si>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</si>
  <si>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</si>
  <si>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</si>
  <si>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</si>
  <si>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</si>
  <si>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</si>
  <si>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</si>
  <si>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</si>
  <si>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</si>
  <si>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</si>
  <si>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</si>
  <si>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</si>
  <si>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</si>
  <si>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</si>
  <si>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</si>
  <si>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</si>
  <si>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</si>
  <si>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</si>
  <si>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</si>
  <si>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</si>
  <si>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</si>
  <si>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</si>
  <si>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</si>
  <si>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</si>
  <si>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</si>
  <si>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</si>
  <si>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</si>
  <si>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</si>
  <si>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</si>
  <si>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</si>
  <si>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</si>
  <si>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</si>
  <si>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</si>
  <si>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</si>
  <si>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</si>
  <si>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</si>
  <si>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</si>
  <si>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</si>
  <si>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</si>
  <si>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</si>
  <si>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</si>
  <si>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</si>
  <si>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</si>
  <si>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</si>
  <si>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</si>
  <si>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</si>
  <si>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</si>
  <si>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</si>
  <si>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</si>
  <si>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</si>
  <si>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</si>
  <si>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</si>
  <si>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</si>
  <si>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</si>
  <si>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</si>
  <si>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</si>
  <si>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</si>
  <si>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</si>
  <si>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</si>
  <si>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</si>
  <si>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</si>
  <si>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</si>
  <si>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</si>
  <si>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</si>
  <si>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</si>
  <si>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</si>
  <si>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</si>
  <si>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</si>
  <si>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</si>
  <si>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</si>
  <si>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</si>
  <si>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</si>
  <si>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</si>
  <si>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</si>
  <si>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</si>
  <si>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</si>
  <si>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</si>
  <si>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</si>
  <si>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</si>
  <si>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</si>
  <si>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</si>
  <si>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</si>
  <si>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</si>
  <si>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</si>
  <si>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</si>
  <si>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</si>
  <si>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</si>
  <si>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</si>
  <si>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</si>
  <si>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</si>
  <si>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</si>
  <si>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</si>
  <si>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</si>
  <si>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</si>
  <si>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</si>
  <si>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</si>
  <si>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</si>
  <si>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</si>
  <si>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</si>
  <si>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</si>
  <si>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</si>
  <si>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</si>
  <si>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</si>
  <si>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</si>
  <si>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</si>
  <si>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</si>
  <si>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</si>
  <si>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</si>
  <si>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</si>
  <si>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</si>
  <si>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</si>
  <si>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</si>
  <si>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</si>
  <si>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</si>
  <si>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</si>
  <si>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</si>
  <si>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</si>
  <si>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</si>
  <si>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</si>
  <si>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</si>
  <si>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</si>
  <si>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</si>
  <si>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</si>
  <si>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</si>
  <si>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</si>
  <si>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</si>
  <si>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</si>
  <si>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</si>
  <si>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</si>
  <si>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</si>
  <si>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</si>
  <si>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</si>
  <si>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</si>
  <si>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</si>
  <si>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</si>
  <si>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</si>
  <si>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</si>
  <si>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</si>
  <si>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</si>
  <si>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</si>
  <si>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</si>
  <si>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</si>
  <si>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</si>
  <si>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</si>
  <si>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</si>
  <si>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</si>
  <si>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</si>
  <si>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</si>
  <si>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</si>
  <si>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</si>
  <si>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</si>
  <si>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</si>
  <si>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</si>
  <si>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</si>
  <si>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</si>
  <si>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</si>
  <si>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</si>
  <si>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</si>
  <si>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</si>
  <si>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</si>
  <si>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</si>
  <si>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</si>
  <si>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</si>
  <si>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</si>
  <si>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</si>
  <si>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</si>
  <si>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</si>
  <si>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</si>
  <si>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</si>
  <si>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</si>
  <si>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</si>
  <si>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</si>
  <si>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</si>
  <si>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</si>
  <si>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</si>
  <si>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</si>
  <si>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</si>
  <si>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</si>
  <si>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</si>
  <si>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</si>
  <si>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</si>
  <si>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</si>
  <si>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</si>
  <si>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</si>
  <si>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</si>
  <si>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</si>
  <si>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</si>
  <si>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</si>
  <si>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</si>
  <si>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</si>
  <si>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</si>
  <si>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</si>
  <si>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</si>
  <si>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</si>
  <si>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</si>
  <si>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</si>
  <si>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</si>
  <si>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</si>
  <si>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</si>
  <si>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</si>
  <si>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</si>
  <si>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</si>
  <si>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</si>
  <si>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</si>
  <si>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</si>
  <si>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</si>
  <si>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</si>
  <si>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</si>
  <si>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</si>
  <si>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</si>
  <si>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</si>
  <si>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</si>
  <si>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</si>
  <si>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</si>
  <si>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</si>
  <si>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</si>
  <si>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</si>
  <si>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</si>
  <si>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</si>
  <si>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</si>
  <si>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</si>
  <si>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</si>
  <si>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</si>
  <si>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</si>
  <si>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</si>
  <si>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</si>
  <si>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</si>
  <si>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</si>
  <si>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</si>
  <si>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</si>
  <si>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</si>
  <si>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</si>
  <si>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</si>
  <si>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</si>
  <si>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</si>
  <si>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</si>
  <si>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</si>
  <si>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</si>
  <si>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</si>
  <si>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</si>
  <si>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</si>
  <si>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</si>
  <si>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</si>
  <si>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</si>
  <si>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</si>
  <si>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</si>
  <si>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</si>
  <si>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</si>
  <si>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</si>
  <si>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</si>
  <si>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</si>
  <si>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</si>
  <si>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</si>
  <si>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</si>
  <si>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</si>
  <si>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</si>
  <si>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</si>
  <si>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</si>
  <si>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</si>
  <si>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</si>
  <si>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</si>
  <si>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</si>
  <si>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</si>
  <si>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</si>
  <si>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</si>
  <si>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</si>
  <si>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</si>
  <si>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</si>
  <si>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</si>
  <si>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</si>
  <si>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</si>
  <si>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</si>
  <si>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</si>
  <si>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</si>
  <si>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</si>
  <si>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</si>
  <si>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</si>
  <si>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</si>
  <si>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</si>
  <si>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</si>
  <si>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</si>
  <si>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</si>
  <si>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</si>
  <si>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</si>
  <si>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</si>
  <si>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</si>
  <si>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</si>
  <si>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</si>
  <si>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</si>
  <si>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</si>
  <si>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</si>
  <si>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</si>
  <si>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</si>
  <si>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</si>
  <si>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</si>
  <si>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</si>
  <si>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</si>
  <si>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</si>
  <si>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</si>
  <si>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</si>
  <si>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</si>
  <si>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</si>
  <si>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</si>
  <si>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</si>
  <si>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</si>
  <si>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</si>
  <si>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</si>
  <si>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</si>
  <si>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</si>
  <si>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</si>
  <si>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</si>
  <si>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</si>
  <si>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</si>
  <si>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</si>
  <si>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</si>
  <si>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</si>
  <si>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</si>
  <si>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</si>
  <si>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</si>
  <si>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</si>
  <si>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</si>
  <si>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</si>
  <si>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</si>
  <si>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</si>
  <si>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</si>
  <si>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</si>
  <si>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</si>
  <si>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</si>
  <si>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</si>
  <si>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</si>
  <si>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</si>
  <si>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</si>
  <si>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</si>
  <si>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</si>
  <si>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</si>
  <si>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</si>
  <si>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</si>
  <si>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</si>
  <si>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</si>
  <si>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</si>
  <si>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</si>
  <si>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</si>
  <si>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</si>
  <si>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</si>
  <si>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</si>
  <si>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</si>
  <si>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</si>
  <si>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</si>
  <si>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</si>
  <si>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</si>
  <si>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</si>
  <si>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</si>
  <si>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</si>
  <si>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</si>
  <si>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</si>
  <si>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</si>
  <si>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</si>
  <si>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</si>
  <si>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</si>
  <si>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</si>
  <si>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</si>
  <si>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</si>
  <si>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</si>
  <si>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</si>
  <si>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</si>
  <si>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</si>
  <si>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</si>
  <si>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</si>
  <si>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</si>
  <si>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</si>
  <si>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</si>
  <si>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</si>
  <si>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</si>
  <si>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</si>
  <si>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</si>
  <si>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</si>
  <si>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</si>
  <si>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</si>
  <si>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</si>
  <si>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</si>
  <si>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</si>
  <si>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</si>
  <si>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</si>
  <si>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</si>
  <si>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</si>
  <si>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</si>
  <si>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</si>
  <si>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</si>
  <si>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</si>
  <si>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</si>
  <si>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</si>
  <si>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</si>
  <si>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</si>
  <si>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</si>
  <si>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</si>
  <si>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</si>
  <si>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</si>
  <si>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</si>
  <si>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</si>
  <si>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</si>
  <si>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</si>
  <si>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</si>
  <si>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</si>
  <si>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</si>
  <si>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</si>
  <si>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</si>
  <si>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</si>
  <si>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</si>
  <si>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</si>
  <si>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</si>
  <si>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</si>
  <si>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</si>
  <si>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</si>
  <si>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</si>
  <si>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</si>
  <si>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</si>
  <si>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</si>
  <si>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</si>
  <si>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</si>
  <si>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</si>
  <si>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</si>
  <si>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</si>
  <si>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</si>
  <si>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</si>
  <si>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</si>
  <si>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</si>
  <si>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</si>
  <si>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</si>
  <si>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</si>
  <si>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</si>
  <si>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</si>
  <si>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</si>
  <si>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</si>
  <si>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</si>
  <si>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</si>
  <si>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</si>
  <si>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</si>
  <si>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</si>
  <si>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</si>
  <si>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</si>
  <si>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</si>
  <si>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</si>
  <si>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</si>
  <si>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</si>
  <si>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</si>
  <si>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</si>
  <si>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</si>
  <si>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</si>
  <si>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</si>
  <si>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</si>
  <si>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</si>
  <si>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</si>
  <si>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</si>
  <si>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</si>
  <si>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</si>
  <si>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</si>
  <si>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</si>
  <si>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</si>
  <si>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</si>
  <si>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</si>
  <si>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</si>
  <si>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</si>
  <si>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</si>
  <si>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</si>
  <si>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</si>
  <si>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</si>
  <si>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</si>
  <si>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</si>
  <si>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</si>
  <si>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</si>
  <si>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</si>
  <si>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</si>
  <si>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</si>
  <si>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</si>
  <si>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</si>
  <si>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</si>
  <si>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</si>
  <si>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</si>
  <si>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</si>
  <si>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</si>
  <si>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</si>
  <si>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</si>
  <si>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</si>
  <si>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</si>
  <si>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</si>
  <si>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</si>
  <si>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</si>
  <si>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</si>
  <si>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</si>
  <si>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</si>
  <si>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</si>
  <si>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</si>
  <si>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</si>
  <si>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</si>
  <si>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</si>
  <si>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</si>
  <si>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</si>
  <si>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</si>
  <si>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</si>
  <si>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</si>
  <si>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</si>
  <si>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</si>
  <si>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</si>
  <si>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</si>
  <si>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</si>
  <si>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</si>
  <si>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</si>
  <si>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</si>
  <si>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</si>
  <si>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</si>
  <si>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</si>
  <si>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</si>
  <si>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</si>
  <si>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</si>
  <si>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</si>
  <si>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</si>
  <si>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</si>
  <si>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</si>
  <si>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</si>
  <si>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</si>
  <si>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</si>
  <si>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</si>
  <si>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</si>
  <si>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</si>
  <si>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</si>
  <si>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</si>
  <si>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</si>
  <si>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</si>
  <si>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</si>
  <si>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</si>
  <si>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</si>
  <si>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</si>
  <si>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</si>
  <si>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</si>
  <si>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</si>
  <si>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</si>
  <si>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</si>
  <si>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</si>
  <si>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</si>
  <si>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</si>
  <si>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</si>
  <si>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</si>
  <si>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</si>
  <si>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</si>
  <si>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</si>
  <si>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</si>
  <si>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</si>
  <si>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</si>
  <si>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</si>
  <si>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</si>
  <si>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</si>
  <si>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</si>
  <si>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</si>
  <si>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</si>
  <si>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</si>
  <si>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</si>
  <si>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</si>
  <si>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</si>
  <si>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</si>
  <si>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</si>
  <si>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</si>
  <si>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</si>
  <si>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</si>
  <si>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</si>
  <si>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</si>
  <si>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</si>
  <si>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</si>
  <si>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</si>
  <si>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</si>
  <si>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</si>
  <si>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</si>
  <si>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</si>
  <si>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</si>
  <si>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</si>
  <si>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</si>
  <si>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</si>
  <si>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</si>
  <si>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</si>
  <si>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</si>
  <si>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</si>
  <si>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</si>
  <si>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</si>
  <si>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</si>
  <si>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</si>
  <si>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</si>
  <si>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</si>
  <si>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</si>
  <si>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</si>
  <si>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</si>
  <si>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</si>
  <si>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</si>
  <si>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</si>
  <si>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</si>
  <si>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</si>
  <si>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</si>
  <si>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</si>
  <si>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</si>
  <si>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</si>
  <si>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</si>
  <si>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</si>
  <si>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</si>
  <si>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</si>
  <si>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</si>
  <si>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</si>
  <si>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</si>
  <si>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</si>
  <si>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</si>
  <si>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</si>
  <si>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</si>
  <si>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</si>
  <si>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</si>
  <si>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</si>
  <si>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</si>
  <si>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</si>
  <si>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</si>
  <si>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</si>
  <si>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</si>
  <si>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</si>
  <si>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</si>
  <si>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</si>
  <si>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</si>
  <si>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</si>
  <si>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</si>
  <si>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</si>
  <si>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</si>
  <si>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</si>
  <si>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</si>
  <si>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</si>
  <si>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</si>
  <si>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</si>
  <si>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</si>
  <si>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</si>
  <si>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</si>
  <si>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</si>
  <si>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</si>
  <si>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</si>
  <si>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</si>
  <si>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</si>
  <si>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</si>
  <si>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</si>
  <si>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</si>
  <si>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</si>
  <si>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</si>
  <si>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</si>
  <si>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</si>
  <si>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</si>
  <si>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</si>
  <si>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</si>
  <si>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</si>
  <si>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</si>
  <si>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</si>
  <si>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</si>
  <si>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</si>
  <si>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</si>
  <si>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</si>
  <si>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</si>
  <si>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</si>
  <si>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</si>
  <si>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</si>
  <si>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</si>
  <si>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</si>
  <si>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</si>
  <si>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</si>
  <si>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</si>
  <si>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</si>
  <si>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</si>
  <si>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</si>
  <si>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</si>
  <si>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</si>
  <si>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</si>
  <si>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</si>
  <si>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</si>
  <si>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</si>
  <si>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</si>
  <si>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</si>
  <si>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</si>
  <si>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</si>
  <si>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</si>
  <si>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</si>
  <si>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</si>
  <si>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</si>
  <si>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</si>
  <si>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</si>
  <si>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</si>
  <si>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</si>
  <si>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</si>
  <si>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</si>
  <si>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</si>
  <si>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</si>
  <si>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</si>
  <si>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</si>
  <si>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</si>
  <si>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</si>
  <si>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</si>
  <si>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</si>
  <si>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</si>
  <si>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</si>
  <si>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</si>
  <si>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</si>
  <si>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</si>
  <si>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</si>
  <si>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</si>
  <si>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</si>
  <si>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</si>
  <si>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</si>
  <si>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</si>
  <si>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</si>
  <si>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</si>
  <si>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</si>
  <si>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</si>
  <si>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</si>
  <si>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</si>
  <si>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</si>
  <si>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</si>
  <si>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</si>
  <si>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</si>
  <si>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</si>
  <si>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</si>
  <si>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</si>
  <si>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</si>
  <si>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</si>
  <si>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</si>
  <si>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</si>
  <si>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</si>
  <si>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</si>
  <si>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</si>
  <si>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</si>
  <si>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</si>
  <si>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</si>
  <si>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</si>
  <si>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</si>
  <si>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</si>
  <si>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</si>
  <si>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</si>
  <si>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</si>
  <si>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</si>
  <si>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</si>
  <si>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</si>
  <si>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</si>
  <si>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</si>
  <si>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</si>
  <si>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</si>
  <si>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</si>
  <si>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</si>
  <si>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</si>
  <si>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</si>
  <si>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</si>
  <si>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</si>
  <si>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</si>
  <si>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</si>
  <si>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</si>
  <si>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</si>
  <si>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</si>
  <si>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</si>
  <si>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</si>
  <si>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</si>
  <si>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</si>
  <si>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</si>
  <si>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</si>
  <si>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</si>
  <si>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</si>
  <si>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</si>
  <si>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</si>
  <si>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</si>
  <si>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</si>
  <si>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</si>
  <si>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</si>
  <si>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</si>
  <si>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</si>
  <si>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</si>
  <si>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</si>
  <si>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</si>
  <si>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</si>
  <si>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</si>
  <si>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</si>
  <si>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</si>
  <si>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</si>
  <si>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</si>
  <si>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</si>
  <si>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</si>
  <si>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</si>
  <si>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</si>
  <si>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</si>
  <si>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</si>
  <si>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</si>
  <si>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</si>
  <si>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</si>
  <si>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</si>
  <si>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</si>
  <si>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</si>
  <si>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</si>
  <si>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</si>
  <si>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</si>
  <si>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</si>
  <si>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</si>
  <si>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</si>
  <si>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</si>
  <si>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</si>
  <si>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</si>
  <si>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</si>
  <si>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</si>
  <si>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</si>
  <si>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</si>
  <si>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</si>
  <si>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</si>
  <si>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</si>
  <si>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</si>
  <si>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</si>
  <si>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</si>
  <si>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</si>
  <si>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</si>
  <si>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</si>
  <si>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</si>
  <si>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</si>
  <si>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</si>
  <si>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</si>
  <si>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</si>
  <si>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</si>
  <si>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</si>
  <si>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</si>
  <si>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</si>
  <si>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</si>
  <si>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</si>
  <si>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</si>
  <si>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</si>
  <si>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</si>
  <si>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</si>
  <si>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</si>
  <si>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</si>
  <si>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</si>
  <si>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</si>
  <si>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</si>
  <si>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</si>
  <si>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</si>
  <si>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</si>
  <si>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</si>
  <si>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</si>
  <si>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</si>
  <si>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</si>
  <si>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</si>
  <si>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</si>
  <si>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</si>
  <si>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</si>
  <si>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</si>
  <si>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</si>
  <si>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</si>
  <si>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</si>
  <si>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</si>
  <si>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</si>
  <si>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</si>
  <si>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</si>
  <si>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</si>
  <si>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</si>
  <si>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</si>
  <si>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</si>
  <si>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</si>
  <si>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</si>
  <si>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</si>
  <si>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</si>
  <si>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</si>
  <si>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</si>
  <si>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</si>
  <si>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</si>
  <si>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</si>
  <si>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</si>
  <si>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</si>
  <si>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</si>
  <si>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</si>
  <si>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</si>
  <si>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</si>
  <si>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</si>
  <si>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</si>
  <si>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</si>
  <si>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</si>
  <si>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</si>
  <si>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</si>
  <si>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</si>
  <si>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</si>
  <si>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</si>
  <si>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</si>
  <si>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</si>
  <si>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</si>
  <si>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</si>
  <si>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</si>
  <si>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</si>
  <si>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</si>
  <si>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</si>
  <si>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</si>
  <si>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</si>
  <si>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</si>
  <si>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</si>
  <si>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</si>
  <si>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</si>
  <si>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</si>
  <si>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</si>
  <si>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</si>
  <si>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</si>
  <si>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</si>
  <si>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</si>
  <si>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</si>
  <si>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</si>
  <si>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</si>
  <si>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</si>
  <si>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</si>
  <si>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</si>
  <si>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</si>
  <si>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</si>
  <si>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</si>
  <si>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</si>
  <si>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</si>
  <si>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</si>
  <si>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</si>
  <si>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</si>
  <si>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</si>
  <si>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</si>
  <si>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</si>
  <si>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</si>
  <si>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</si>
  <si>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</si>
  <si>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</si>
  <si>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</si>
  <si>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</si>
  <si>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</si>
  <si>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</si>
  <si>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</si>
  <si>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</si>
  <si>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</si>
  <si>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</si>
  <si>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</si>
  <si>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</si>
  <si>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</si>
  <si>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</si>
  <si>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</si>
  <si>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</si>
  <si>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</si>
  <si>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</si>
  <si>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</si>
  <si>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</si>
  <si>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</si>
  <si>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</si>
  <si>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</si>
  <si>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</si>
  <si>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</si>
  <si>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</si>
  <si>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</si>
  <si>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</si>
  <si>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</si>
  <si>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</si>
  <si>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</si>
  <si>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</si>
  <si>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</si>
  <si>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</si>
  <si>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</si>
  <si>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</si>
  <si>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</si>
  <si>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</si>
  <si>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</si>
  <si>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</si>
  <si>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</si>
  <si>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</si>
  <si>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</si>
  <si>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</si>
  <si>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</si>
  <si>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</si>
  <si>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</si>
  <si>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</si>
  <si>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</si>
  <si>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</si>
  <si>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</si>
  <si>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</si>
  <si>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</si>
  <si>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</si>
  <si>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</si>
  <si>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</si>
  <si>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</si>
  <si>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</si>
  <si>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</si>
  <si>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</si>
  <si>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</si>
  <si>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</si>
  <si>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</si>
  <si>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</si>
  <si>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</si>
  <si>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</si>
  <si>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</si>
  <si>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</si>
  <si>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</si>
  <si>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</si>
  <si>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</si>
  <si>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</si>
  <si>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</si>
  <si>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</si>
  <si>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</si>
  <si>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</si>
  <si>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</si>
  <si>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</si>
  <si>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</si>
  <si>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</si>
  <si>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</si>
  <si>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</si>
  <si>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</si>
  <si>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</si>
  <si>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</si>
  <si>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</si>
  <si>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</si>
  <si>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</si>
  <si>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</si>
  <si>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</si>
  <si>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</si>
  <si>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</si>
  <si>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</si>
  <si>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</si>
  <si>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</si>
  <si>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</si>
  <si>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</si>
  <si>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</si>
  <si>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</si>
  <si>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</si>
  <si>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</si>
  <si>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</si>
  <si>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</si>
  <si>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</si>
  <si>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</si>
  <si>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</si>
  <si>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</si>
  <si>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</si>
  <si>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</si>
  <si>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</si>
  <si>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</si>
  <si>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</si>
  <si>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</si>
  <si>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</si>
  <si>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</si>
  <si>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</si>
  <si>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</si>
  <si>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</si>
  <si>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</si>
  <si>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</si>
  <si>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</si>
  <si>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</si>
  <si>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</si>
  <si>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</si>
  <si>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</si>
  <si>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</si>
  <si>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</si>
  <si>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</si>
  <si>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</si>
  <si>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</si>
  <si>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</si>
  <si>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</si>
  <si>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</si>
  <si>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</si>
  <si>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</si>
  <si>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</si>
  <si>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</si>
  <si>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</si>
  <si>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</si>
  <si>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</si>
  <si>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</si>
  <si>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</si>
  <si>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</si>
  <si>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</si>
  <si>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</si>
  <si>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</si>
  <si>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</si>
  <si>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</si>
  <si>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</si>
  <si>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</si>
  <si>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</si>
  <si>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</si>
  <si>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</si>
  <si>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</si>
  <si>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</si>
  <si>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</si>
  <si>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</si>
  <si>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</si>
  <si>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</si>
  <si>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</si>
  <si>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</si>
  <si>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</si>
  <si>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</si>
  <si>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</si>
  <si>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</si>
  <si>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</si>
  <si>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</si>
  <si>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</si>
  <si>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</si>
  <si>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</si>
  <si>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</si>
  <si>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</si>
  <si>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</si>
  <si>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</si>
  <si>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</si>
  <si>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</si>
  <si>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</si>
  <si>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</si>
  <si>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</si>
  <si>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</si>
  <si>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</si>
  <si>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</si>
  <si>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</si>
  <si>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</si>
  <si>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</si>
  <si>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</si>
  <si>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</si>
  <si>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</si>
  <si>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</si>
  <si>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</si>
  <si>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</si>
  <si>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</si>
  <si>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</si>
  <si>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</si>
  <si>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</si>
  <si>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</si>
  <si>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</si>
  <si>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</si>
  <si>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</si>
  <si>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</si>
  <si>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</si>
  <si>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</si>
  <si>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</si>
  <si>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</si>
  <si>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</si>
  <si>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</si>
  <si>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</si>
  <si>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</si>
  <si>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</si>
  <si>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</si>
  <si>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</si>
  <si>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</si>
  <si>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</si>
  <si>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</si>
  <si>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</si>
  <si>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</si>
  <si>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</si>
  <si>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</si>
  <si>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</si>
  <si>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</si>
  <si>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</si>
  <si>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</si>
  <si>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</si>
  <si>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</si>
  <si>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</si>
  <si>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</si>
  <si>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</si>
  <si>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</si>
  <si>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</si>
  <si>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</si>
  <si>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</si>
  <si>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</si>
  <si>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</si>
  <si>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</si>
  <si>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</si>
  <si>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</si>
  <si>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</si>
  <si>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</si>
  <si>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</si>
  <si>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</si>
  <si>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</si>
  <si>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</si>
  <si>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</si>
  <si>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</si>
  <si>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</si>
  <si>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</si>
  <si>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</si>
  <si>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</si>
  <si>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</si>
  <si>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</si>
  <si>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</si>
  <si>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</si>
  <si>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</si>
  <si>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</si>
  <si>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</si>
  <si>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</si>
  <si>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</si>
  <si>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</si>
  <si>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</si>
  <si>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</si>
  <si>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</si>
  <si>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</si>
  <si>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</si>
  <si>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</si>
  <si>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</si>
  <si>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</si>
  <si>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</si>
  <si>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</si>
  <si>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</si>
  <si>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</si>
  <si>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</si>
  <si>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</si>
  <si>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</si>
  <si>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</si>
  <si>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</si>
  <si>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</si>
  <si>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</si>
  <si>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</si>
  <si>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</si>
  <si>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</si>
  <si>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</si>
  <si>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</si>
  <si>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</si>
  <si>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</si>
  <si>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</si>
  <si>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</si>
  <si>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</si>
  <si>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</si>
  <si>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</si>
  <si>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</si>
  <si>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</si>
  <si>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</si>
  <si>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</si>
  <si>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</si>
  <si>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</si>
  <si>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</si>
  <si>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</si>
  <si>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</si>
  <si>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</si>
  <si>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</si>
  <si>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</si>
  <si>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</si>
  <si>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</si>
  <si>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</si>
  <si>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</si>
  <si>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</si>
  <si>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</si>
  <si>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</si>
  <si>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</si>
  <si>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</si>
  <si>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</si>
  <si>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</si>
  <si>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</si>
  <si>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</si>
  <si>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</si>
  <si>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</si>
  <si>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</si>
  <si>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</si>
  <si>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</si>
  <si>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</si>
  <si>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</si>
  <si>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</si>
  <si>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</si>
  <si>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</si>
  <si>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</si>
  <si>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</si>
  <si>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</si>
  <si>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</si>
  <si>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</si>
  <si>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</si>
  <si>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</si>
  <si>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</si>
  <si>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</si>
  <si>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</si>
  <si>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</si>
  <si>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</si>
  <si>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</si>
  <si>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</si>
  <si>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</si>
  <si>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</si>
  <si>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</si>
  <si>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</si>
  <si>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</si>
  <si>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</si>
  <si>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</si>
  <si>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</si>
  <si>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</si>
  <si>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</si>
  <si>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</si>
  <si>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</si>
  <si>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</si>
  <si>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</si>
  <si>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</si>
  <si>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</si>
  <si>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</si>
  <si>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</si>
  <si>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</si>
  <si>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</si>
  <si>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</si>
  <si>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</si>
  <si>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</si>
  <si>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</si>
  <si>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</si>
  <si>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</si>
  <si>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</si>
  <si>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</si>
  <si>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</si>
  <si>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</si>
  <si>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</si>
  <si>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</si>
  <si>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</si>
  <si>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</si>
  <si>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</si>
  <si>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</si>
  <si>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</si>
  <si>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</si>
  <si>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</si>
  <si>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</si>
  <si>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</si>
  <si>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</si>
  <si>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</si>
  <si>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</si>
  <si>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</si>
  <si>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</si>
  <si>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</si>
  <si>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</si>
  <si>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</si>
  <si>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</si>
  <si>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</si>
  <si>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</si>
  <si>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</si>
  <si>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</si>
  <si>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</si>
  <si>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</si>
  <si>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</si>
  <si>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</si>
  <si>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</si>
  <si>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</si>
  <si>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</si>
  <si>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</si>
  <si>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</si>
  <si>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</si>
  <si>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</si>
  <si>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</si>
  <si>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</si>
  <si>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</si>
  <si>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</si>
  <si>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</si>
  <si>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</si>
  <si>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</si>
  <si>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</si>
  <si>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</si>
  <si>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</si>
  <si>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</si>
  <si>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</si>
  <si>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</si>
  <si>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</si>
  <si>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</si>
  <si>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</si>
  <si>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</si>
  <si>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</si>
  <si>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</si>
  <si>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</si>
  <si>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</si>
  <si>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</si>
  <si>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</si>
  <si>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</si>
  <si>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</si>
  <si>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</si>
  <si>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</si>
  <si>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</si>
  <si>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</si>
  <si>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</si>
  <si>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</si>
  <si>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</si>
  <si>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</si>
  <si>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</si>
  <si>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</si>
  <si>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</si>
  <si>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</si>
  <si>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</si>
  <si>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</si>
  <si>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</si>
  <si>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</si>
  <si>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</si>
  <si>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</si>
  <si>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</si>
  <si>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</si>
  <si>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</si>
  <si>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</si>
  <si>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</si>
  <si>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</si>
  <si>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</si>
  <si>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</si>
  <si>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</si>
  <si>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</si>
  <si>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</si>
  <si>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</si>
  <si>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</si>
  <si>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</si>
  <si>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</si>
  <si>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</si>
  <si>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</si>
  <si>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</si>
  <si>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</si>
  <si>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</si>
  <si>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</si>
  <si>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</si>
  <si>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</si>
  <si>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</si>
  <si>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</si>
  <si>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</si>
  <si>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</si>
  <si>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</si>
  <si>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</si>
  <si>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</si>
  <si>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</si>
  <si>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</si>
  <si>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</si>
  <si>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</si>
  <si>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</si>
  <si>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</si>
  <si>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</si>
  <si>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</si>
  <si>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</si>
  <si>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</si>
  <si>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</si>
  <si>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</si>
  <si>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</si>
  <si>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</si>
  <si>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</si>
  <si>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</si>
  <si>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</si>
  <si>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</si>
  <si>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</si>
  <si>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</si>
  <si>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</si>
  <si>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</si>
  <si>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</si>
  <si>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</si>
  <si>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</si>
  <si>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</si>
  <si>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</si>
  <si>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</si>
  <si>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</si>
  <si>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</si>
  <si>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</si>
  <si>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</si>
  <si>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</si>
  <si>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</si>
  <si>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</si>
  <si>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</si>
  <si>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</si>
  <si>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</si>
  <si>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</si>
  <si>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</si>
  <si>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</si>
  <si>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</si>
  <si>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</si>
  <si>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</si>
  <si>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</si>
  <si>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</si>
  <si>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</si>
  <si>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</si>
  <si>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</si>
  <si>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</si>
  <si>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</si>
  <si>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</si>
  <si>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</si>
  <si>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</si>
  <si>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</si>
  <si>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</si>
  <si>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</si>
  <si>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</si>
  <si>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</si>
  <si>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</si>
  <si>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</si>
  <si>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</si>
  <si>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</si>
  <si>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</si>
  <si>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</si>
  <si>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</si>
  <si>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</si>
  <si>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</si>
  <si>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</si>
  <si>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</si>
  <si>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</si>
  <si>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</si>
  <si>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</si>
  <si>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</si>
  <si>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</si>
  <si>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</si>
  <si>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</si>
  <si>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</si>
  <si>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</si>
  <si>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</si>
  <si>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</si>
  <si>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</si>
  <si>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</si>
  <si>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</si>
  <si>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</si>
  <si>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</si>
  <si>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</si>
  <si>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</si>
  <si>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</si>
  <si>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</si>
  <si>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</si>
  <si>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</si>
  <si>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</si>
  <si>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</si>
  <si>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</si>
  <si>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</si>
  <si>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</si>
  <si>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</si>
  <si>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</si>
  <si>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</si>
  <si>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</si>
  <si>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</si>
  <si>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</si>
  <si>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</si>
  <si>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</si>
  <si>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</si>
  <si>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</si>
  <si>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</si>
  <si>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</si>
  <si>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</si>
  <si>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</si>
  <si>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</si>
  <si>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</si>
  <si>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</si>
  <si>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</si>
  <si>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</si>
  <si>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</si>
  <si>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</si>
  <si>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</si>
  <si>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</si>
  <si>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</si>
  <si>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</si>
  <si>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</si>
  <si>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</si>
  <si>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</si>
  <si>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</si>
  <si>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</si>
  <si>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</si>
  <si>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</si>
  <si>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</si>
  <si>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</si>
  <si>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</si>
  <si>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</si>
  <si>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</si>
  <si>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</si>
  <si>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</si>
  <si>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</si>
  <si>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</si>
  <si>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</si>
  <si>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</si>
  <si>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</si>
  <si>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</si>
  <si>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</si>
  <si>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</si>
  <si>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</si>
  <si>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</si>
  <si>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</si>
  <si>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</si>
  <si>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</si>
  <si>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</si>
  <si>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</si>
  <si>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</si>
  <si>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</si>
  <si>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</si>
  <si>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</si>
  <si>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</si>
  <si>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</si>
  <si>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</si>
  <si>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</si>
  <si>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</si>
  <si>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</si>
  <si>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</si>
  <si>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</si>
  <si>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</si>
  <si>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</si>
  <si>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</si>
  <si>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</si>
  <si>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</si>
  <si>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</si>
  <si>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</si>
  <si>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</si>
  <si>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</si>
  <si>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</si>
  <si>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</si>
  <si>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</si>
  <si>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</si>
  <si>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</si>
  <si>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</si>
  <si>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</si>
  <si>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</si>
  <si>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</si>
  <si>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</si>
  <si>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</si>
  <si>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</si>
  <si>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</si>
  <si>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</si>
  <si>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</si>
  <si>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</si>
  <si>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</si>
  <si>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</si>
  <si>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</si>
  <si>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</si>
  <si>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</si>
  <si>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</si>
  <si>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</si>
  <si>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</si>
  <si>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</si>
  <si>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</si>
  <si>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</si>
  <si>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</si>
  <si>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</si>
  <si>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</si>
  <si>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</si>
  <si>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</si>
  <si>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</si>
  <si>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</si>
  <si>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</si>
  <si>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</si>
  <si>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</si>
  <si>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</si>
  <si>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</si>
  <si>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</si>
  <si>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</si>
  <si>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</si>
  <si>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</si>
  <si>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</si>
  <si>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</si>
  <si>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</si>
  <si>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</si>
  <si>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</si>
  <si>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</si>
  <si>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</si>
  <si>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</si>
  <si>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</si>
  <si>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</si>
  <si>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</si>
  <si>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</si>
  <si>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</si>
  <si>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</si>
  <si>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</si>
  <si>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</si>
  <si>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</si>
  <si>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</si>
  <si>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</si>
  <si>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</si>
  <si>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</si>
  <si>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</si>
  <si>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</si>
  <si>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</si>
  <si>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</si>
  <si>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</si>
  <si>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</si>
  <si>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</si>
  <si>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</si>
  <si>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</si>
  <si>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</si>
  <si>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</si>
  <si>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</si>
  <si>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</si>
  <si>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</si>
  <si>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</si>
  <si>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</si>
  <si>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</si>
  <si>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</si>
  <si>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</si>
  <si>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</si>
  <si>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</si>
  <si>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</si>
  <si>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</si>
  <si>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</si>
  <si>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</si>
  <si>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</si>
  <si>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</si>
  <si>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</si>
  <si>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</si>
  <si>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</si>
  <si>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</si>
  <si>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</si>
  <si>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</si>
  <si>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</si>
  <si>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</si>
  <si>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</si>
  <si>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</si>
  <si>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</si>
  <si>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</si>
  <si>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</si>
  <si>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</si>
  <si>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</si>
  <si>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</si>
  <si>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</si>
  <si>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</si>
  <si>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</si>
  <si>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</si>
  <si>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</si>
  <si>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</si>
  <si>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</si>
  <si>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</si>
  <si>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</si>
  <si>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</si>
  <si>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</si>
  <si>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</si>
  <si>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</si>
  <si>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</si>
  <si>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</si>
  <si>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</si>
  <si>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</si>
  <si>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</si>
  <si>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</si>
  <si>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</si>
  <si>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</si>
  <si>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</si>
  <si>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</si>
  <si>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</si>
  <si>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</si>
  <si>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</si>
  <si>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</si>
  <si>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</si>
  <si>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</si>
  <si>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</si>
  <si>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</si>
  <si>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</si>
  <si>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</si>
  <si>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</si>
  <si>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</si>
  <si>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</si>
  <si>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</si>
  <si>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</si>
  <si>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</si>
  <si>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</si>
  <si>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</si>
  <si>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</si>
  <si>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</si>
  <si>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</si>
  <si>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</si>
  <si>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</si>
  <si>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</si>
  <si>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</si>
  <si>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</si>
  <si>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</si>
  <si>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</si>
  <si>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</si>
  <si>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</si>
  <si>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</si>
  <si>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</si>
  <si>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</si>
  <si>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</si>
  <si>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</si>
  <si>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</si>
  <si>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</si>
  <si>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</si>
  <si>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</si>
  <si>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</si>
  <si>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</si>
  <si>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</si>
  <si>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</si>
  <si>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</si>
  <si>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</si>
  <si>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</si>
  <si>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</si>
  <si>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</si>
  <si>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</si>
  <si>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</si>
  <si>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</si>
  <si>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</si>
  <si>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</si>
  <si>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</si>
  <si>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</si>
  <si>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</si>
  <si>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</si>
  <si>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</si>
  <si>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</si>
  <si>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</si>
  <si>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</si>
  <si>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</si>
  <si>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</si>
  <si>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</si>
  <si>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</si>
  <si>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</si>
  <si>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</si>
  <si>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</si>
  <si>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</si>
  <si>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</si>
  <si>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</si>
  <si>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</si>
  <si>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</si>
  <si>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</si>
  <si>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</si>
  <si>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</si>
  <si>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</si>
  <si>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</si>
  <si>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</si>
  <si>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</si>
  <si>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</si>
  <si>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</si>
  <si>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</si>
  <si>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</si>
  <si>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</si>
  <si>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</si>
  <si>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</si>
  <si>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</si>
  <si>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</si>
  <si>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</si>
  <si>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</si>
  <si>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</si>
  <si>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</si>
  <si>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</si>
  <si>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</si>
  <si>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</si>
  <si>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</si>
  <si>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</si>
  <si>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</si>
  <si>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</si>
  <si>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</si>
  <si>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</si>
  <si>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</si>
  <si>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</si>
  <si>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</si>
  <si>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</si>
  <si>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</si>
  <si>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</si>
  <si>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</si>
  <si>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</si>
  <si>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</si>
  <si>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</si>
  <si>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</si>
  <si>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</si>
  <si>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</si>
  <si>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</si>
  <si>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</si>
  <si>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</si>
  <si>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</si>
  <si>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</si>
  <si>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</si>
  <si>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</si>
  <si>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</si>
  <si>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</si>
  <si>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</si>
  <si>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</si>
  <si>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</si>
  <si>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</si>
  <si>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</si>
  <si>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</si>
  <si>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</si>
  <si>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</si>
  <si>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</si>
  <si>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</si>
  <si>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</si>
  <si>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</si>
  <si>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</si>
  <si>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</si>
  <si>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</si>
  <si>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</si>
  <si>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</si>
  <si>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</si>
  <si>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</si>
  <si>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</si>
  <si>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</si>
  <si>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</si>
  <si>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</si>
  <si>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</si>
  <si>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</si>
  <si>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</si>
  <si>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</si>
  <si>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</si>
  <si>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</si>
  <si>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</si>
  <si>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</si>
  <si>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</si>
  <si>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</si>
  <si>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</si>
  <si>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</si>
  <si>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</si>
  <si>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</si>
  <si>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</si>
  <si>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</si>
  <si>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</si>
  <si>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</si>
  <si>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</si>
  <si>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</si>
  <si>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</si>
  <si>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</si>
  <si>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</si>
  <si>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</si>
  <si>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</si>
  <si>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</si>
  <si>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</si>
  <si>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</si>
  <si>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</si>
  <si>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</si>
  <si>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</si>
  <si>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</si>
  <si>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</si>
  <si>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</si>
  <si>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</si>
  <si>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</si>
  <si>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</si>
  <si>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</si>
  <si>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</si>
  <si>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</si>
  <si>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</si>
  <si>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</si>
  <si>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</si>
  <si>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</si>
  <si>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</si>
  <si>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</si>
  <si>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</si>
  <si>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</si>
  <si>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</si>
  <si>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</si>
  <si>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</si>
  <si>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</si>
  <si>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</si>
  <si>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</si>
  <si>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</si>
  <si>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</si>
  <si>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</si>
  <si>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</si>
  <si>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</si>
  <si>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</si>
  <si>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</si>
  <si>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</si>
  <si>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</si>
  <si>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</si>
  <si>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</si>
  <si>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</si>
  <si>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</si>
  <si>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</si>
  <si>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</si>
  <si>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</si>
  <si>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</si>
  <si>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</si>
  <si>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</si>
  <si>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</si>
  <si>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</si>
  <si>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</si>
  <si>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</si>
  <si>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</si>
  <si>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</si>
  <si>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</si>
  <si>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</si>
  <si>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</si>
  <si>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</si>
  <si>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</si>
  <si>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</si>
  <si>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</si>
  <si>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</si>
  <si>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</si>
  <si>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</si>
  <si>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</si>
  <si>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</si>
  <si>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</si>
  <si>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</si>
  <si>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</si>
  <si>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</si>
  <si>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</si>
  <si>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</si>
  <si>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</si>
  <si>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</si>
  <si>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</si>
  <si>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</si>
  <si>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</si>
  <si>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</si>
  <si>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</si>
  <si>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</si>
  <si>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</si>
  <si>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</si>
  <si>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</si>
  <si>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</si>
  <si>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</si>
  <si>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</si>
  <si>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</si>
  <si>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</si>
  <si>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</si>
  <si>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</si>
  <si>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</si>
  <si>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</si>
  <si>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</si>
  <si>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</si>
  <si>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</si>
  <si>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</si>
  <si>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</si>
  <si>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</si>
  <si>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</si>
  <si>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</si>
  <si>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</si>
  <si>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</si>
  <si>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</si>
  <si>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</si>
  <si>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</si>
  <si>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</si>
  <si>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</si>
  <si>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</si>
  <si>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</si>
  <si>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</si>
  <si>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</si>
  <si>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</si>
  <si>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</si>
  <si>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</si>
  <si>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</si>
  <si>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</si>
  <si>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</si>
  <si>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</si>
  <si>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</si>
  <si>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</si>
  <si>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</si>
  <si>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</si>
  <si>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</si>
  <si>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</si>
  <si>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</si>
  <si>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</si>
  <si>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</si>
  <si>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</si>
  <si>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</si>
  <si>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</si>
  <si>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</si>
  <si>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</si>
  <si>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</si>
  <si>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</si>
  <si>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</si>
  <si>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</si>
  <si>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</si>
  <si>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</si>
  <si>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</si>
  <si>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</si>
  <si>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</si>
  <si>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</si>
  <si>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</si>
  <si>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</si>
  <si>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</si>
  <si>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</si>
  <si>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</si>
  <si>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</si>
  <si>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</si>
  <si>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</si>
  <si>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</si>
  <si>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</si>
  <si>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</si>
  <si>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</si>
  <si>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</si>
  <si>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</si>
  <si>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</si>
  <si>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</si>
  <si>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</si>
  <si>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</si>
  <si>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</si>
  <si>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</si>
  <si>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</si>
  <si>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</si>
  <si>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</si>
  <si>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</si>
  <si>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</si>
  <si>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</si>
  <si>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</si>
  <si>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</si>
  <si>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</si>
  <si>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</si>
  <si>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</si>
  <si>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</si>
  <si>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</si>
  <si>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</si>
  <si>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</si>
  <si>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</si>
  <si>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</si>
  <si>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</si>
  <si>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</si>
  <si>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</si>
  <si>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</si>
  <si>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</si>
  <si>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</si>
  <si>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</si>
  <si>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</si>
  <si>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</si>
  <si>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</si>
  <si>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</si>
  <si>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</si>
  <si>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</si>
  <si>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</si>
  <si>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</si>
  <si>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</si>
  <si>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</si>
  <si>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</si>
  <si>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</si>
  <si>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</si>
  <si>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</si>
  <si>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</si>
  <si>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</si>
  <si>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</si>
  <si>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</si>
  <si>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</si>
  <si>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</si>
  <si>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</si>
  <si>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</si>
  <si>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</si>
  <si>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</si>
  <si>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</si>
  <si>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</si>
  <si>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</si>
  <si>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</si>
  <si>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</si>
  <si>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</si>
  <si>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</si>
  <si>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</si>
  <si>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</si>
  <si>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</si>
  <si>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</si>
  <si>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</si>
  <si>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</si>
  <si>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</si>
  <si>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</si>
  <si>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</si>
  <si>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</si>
  <si>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</si>
  <si>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</si>
  <si>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</si>
  <si>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</si>
  <si>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</si>
  <si>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</si>
  <si>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</si>
  <si>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</si>
  <si>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</si>
  <si>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</si>
  <si>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</si>
  <si>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</si>
  <si>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</si>
  <si>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</si>
  <si>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</si>
  <si>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</si>
  <si>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</si>
  <si>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</si>
  <si>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</si>
  <si>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</si>
  <si>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</si>
  <si>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</si>
  <si>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</si>
  <si>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</si>
  <si>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</si>
  <si>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</si>
  <si>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</si>
  <si>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</si>
  <si>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</si>
  <si>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</si>
  <si>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</si>
  <si>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</si>
  <si>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</si>
  <si>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</si>
  <si>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</si>
  <si>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</si>
  <si>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</si>
  <si>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</si>
  <si>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</si>
  <si>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</si>
  <si>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</si>
  <si>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</si>
  <si>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</si>
  <si>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</si>
  <si>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</si>
  <si>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</si>
  <si>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</si>
  <si>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</si>
  <si>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</si>
  <si>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</si>
  <si>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</si>
  <si>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</si>
  <si>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</si>
  <si>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</si>
  <si>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</si>
  <si>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</si>
  <si>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</si>
  <si>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</si>
  <si>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</si>
  <si>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</si>
  <si>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</si>
  <si>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</si>
  <si>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</si>
  <si>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</si>
  <si>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</si>
  <si>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</si>
  <si>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</si>
  <si>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</si>
  <si>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</si>
  <si>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</si>
  <si>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</si>
  <si>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</si>
  <si>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</si>
  <si>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</si>
  <si>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</si>
  <si>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</si>
  <si>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</si>
  <si>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</si>
  <si>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</si>
  <si>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</si>
  <si>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</si>
  <si>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</si>
  <si>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</si>
  <si>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</si>
  <si>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</si>
  <si>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</si>
  <si>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</si>
  <si>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</si>
  <si>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</si>
  <si>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</si>
  <si>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</si>
  <si>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</si>
  <si>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</si>
  <si>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</si>
  <si>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</si>
  <si>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</si>
  <si>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</si>
  <si>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</si>
  <si>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</si>
  <si>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</si>
  <si>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</si>
  <si>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</si>
  <si>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</si>
  <si>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</si>
  <si>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</si>
  <si>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</si>
  <si>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</si>
  <si>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</si>
  <si>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</si>
  <si>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</si>
  <si>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</si>
  <si>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</si>
  <si>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</si>
  <si>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</si>
  <si>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</si>
  <si>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</si>
  <si>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</si>
  <si>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</si>
  <si>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</si>
  <si>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</si>
  <si>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</si>
  <si>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</si>
  <si>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</si>
  <si>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</si>
  <si>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</si>
  <si>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</si>
  <si>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</si>
  <si>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</si>
  <si>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</si>
  <si>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</si>
  <si>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</si>
  <si>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</si>
  <si>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</si>
  <si>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</si>
  <si>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</si>
  <si>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</si>
  <si>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</si>
  <si>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</si>
  <si>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</si>
  <si>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</si>
  <si>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</si>
  <si>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</si>
  <si>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</si>
  <si>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</si>
  <si>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</si>
  <si>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</si>
  <si>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</si>
  <si>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</si>
  <si>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</si>
  <si>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</si>
  <si>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</si>
  <si>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</si>
  <si>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</si>
  <si>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</si>
  <si>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</si>
  <si>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</si>
  <si>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</si>
  <si>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</si>
  <si>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</si>
  <si>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</si>
  <si>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</si>
  <si>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</si>
  <si>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</si>
  <si>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</si>
  <si>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</si>
  <si>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</si>
  <si>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</si>
  <si>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</si>
  <si>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</si>
  <si>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</si>
  <si>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</si>
  <si>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</si>
  <si>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</si>
  <si>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</si>
  <si>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</si>
  <si>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</si>
  <si>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</si>
  <si>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</si>
  <si>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</si>
  <si>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</si>
  <si>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</si>
  <si>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</si>
  <si>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</si>
  <si>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</si>
  <si>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</si>
  <si>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</si>
  <si>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</si>
  <si>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</si>
  <si>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</si>
  <si>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</si>
  <si>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</si>
  <si>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</si>
  <si>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</si>
  <si>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</si>
  <si>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</si>
  <si>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</si>
  <si>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</si>
  <si>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</si>
  <si>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</si>
  <si>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</si>
  <si>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</si>
  <si>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</si>
  <si>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</si>
  <si>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</si>
  <si>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</si>
  <si>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</si>
  <si>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</si>
  <si>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</si>
  <si>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</si>
  <si>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</si>
  <si>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</si>
  <si>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</si>
  <si>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</si>
  <si>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</si>
  <si>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</si>
  <si>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</si>
  <si>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</si>
  <si>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</si>
  <si>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</si>
  <si>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</si>
  <si>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</si>
  <si>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</si>
  <si>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</si>
  <si>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</si>
  <si>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</si>
  <si>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</si>
  <si>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</si>
  <si>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</si>
  <si>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</si>
  <si>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</si>
  <si>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</si>
  <si>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</si>
  <si>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</si>
  <si>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</si>
  <si>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</si>
  <si>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</si>
  <si>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</si>
  <si>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</si>
  <si>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</si>
  <si>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</si>
  <si>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</si>
  <si>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</si>
  <si>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</si>
  <si>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</si>
  <si>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</si>
  <si>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</si>
  <si>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</si>
  <si>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</si>
  <si>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</si>
  <si>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</si>
  <si>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</si>
  <si>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</si>
  <si>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</si>
  <si>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</si>
  <si>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</si>
  <si>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</si>
  <si>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</si>
  <si>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</si>
  <si>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</si>
  <si>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</si>
  <si>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</si>
  <si>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</si>
  <si>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</si>
  <si>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</si>
  <si>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</si>
  <si>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</si>
  <si>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</si>
  <si>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</si>
  <si>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</si>
  <si>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</si>
  <si>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</si>
  <si>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</si>
  <si>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</si>
  <si>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</si>
  <si>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</si>
  <si>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</si>
  <si>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</si>
  <si>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</si>
  <si>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</si>
  <si>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</si>
  <si>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</si>
  <si>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</si>
  <si>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</si>
  <si>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</si>
  <si>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</si>
  <si>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</si>
  <si>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</si>
  <si>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</si>
  <si>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</si>
  <si>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</si>
  <si>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</si>
  <si>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</si>
  <si>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</si>
  <si>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</si>
  <si>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</si>
  <si>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</si>
  <si>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</si>
  <si>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</si>
  <si>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</si>
  <si>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</si>
  <si>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</si>
  <si>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</si>
  <si>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</si>
  <si>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</si>
  <si>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</si>
  <si>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</si>
  <si>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</si>
  <si>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</si>
  <si>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</si>
  <si>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</si>
  <si>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</si>
  <si>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</si>
  <si>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</si>
  <si>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</si>
  <si>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</si>
  <si>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</si>
  <si>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</si>
  <si>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</si>
  <si>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</si>
  <si>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</si>
  <si>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</si>
  <si>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</si>
  <si>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</si>
  <si>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</si>
  <si>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</si>
  <si>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</si>
  <si>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</si>
  <si>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</si>
  <si>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</si>
  <si>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</si>
  <si>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</si>
  <si>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</si>
  <si>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</si>
  <si>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</si>
  <si>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</si>
  <si>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</si>
  <si>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</si>
  <si>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</si>
  <si>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</si>
  <si>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</si>
  <si>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</si>
  <si>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</si>
  <si>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</si>
  <si>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</si>
  <si>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</si>
  <si>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</si>
  <si>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</si>
  <si>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</si>
  <si>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</si>
  <si>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</si>
  <si>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</si>
  <si>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</si>
  <si>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</si>
  <si>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</si>
  <si>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</si>
  <si>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</si>
  <si>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</si>
  <si>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</si>
  <si>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</si>
  <si>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</si>
  <si>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</si>
  <si>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</si>
  <si>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</si>
  <si>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</si>
  <si>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</si>
  <si>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</si>
  <si>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</si>
  <si>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</si>
  <si>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</si>
  <si>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</si>
  <si>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</si>
  <si>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</si>
  <si>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</si>
  <si>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</si>
  <si>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</si>
  <si>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</si>
  <si>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</si>
  <si>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</si>
  <si>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</si>
  <si>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</si>
  <si>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</si>
  <si>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</si>
  <si>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</si>
  <si>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</si>
  <si>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</si>
  <si>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</si>
  <si>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</si>
  <si>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</si>
  <si>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</si>
  <si>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</si>
  <si>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</si>
  <si>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</si>
  <si>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</si>
  <si>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</si>
  <si>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</si>
  <si>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</si>
  <si>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</si>
  <si>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</si>
  <si>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</si>
  <si>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</si>
  <si>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</si>
  <si>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</si>
  <si>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</si>
  <si>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</si>
  <si>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</si>
  <si>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</si>
  <si>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</si>
  <si>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</si>
  <si>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</si>
  <si>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</si>
  <si>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</si>
  <si>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</si>
  <si>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</si>
  <si>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</si>
  <si>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</si>
  <si>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</si>
  <si>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</si>
  <si>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</si>
  <si>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</si>
  <si>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</si>
  <si>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</si>
  <si>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</si>
  <si>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</si>
  <si>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</si>
  <si>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</si>
  <si>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</si>
  <si>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</si>
  <si>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</si>
  <si>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</si>
  <si>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</si>
  <si>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</si>
  <si>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</si>
  <si>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</si>
  <si>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</si>
  <si>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</si>
  <si>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</si>
  <si>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</si>
  <si>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</si>
  <si>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</si>
  <si>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</si>
  <si>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</si>
  <si>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</si>
  <si>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</si>
  <si>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</si>
  <si>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</si>
  <si>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</si>
  <si>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</si>
  <si>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</si>
  <si>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</si>
  <si>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</si>
  <si>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</si>
  <si>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</si>
  <si>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</si>
  <si>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</si>
  <si>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</si>
  <si>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</si>
  <si>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</si>
  <si>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</si>
  <si>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</si>
  <si>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</si>
  <si>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</si>
  <si>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</si>
  <si>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</si>
  <si>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</si>
  <si>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</si>
  <si>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</si>
  <si>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</si>
  <si>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</si>
  <si>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</si>
  <si>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</si>
  <si>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</si>
  <si>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</si>
  <si>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</si>
  <si>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</si>
  <si>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</si>
  <si>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</si>
  <si>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</si>
  <si>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</si>
  <si>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</si>
  <si>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</si>
  <si>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</si>
  <si>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</si>
  <si>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</si>
  <si>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</si>
  <si>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</si>
  <si>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</si>
  <si>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</si>
  <si>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</si>
  <si>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</si>
  <si>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</si>
  <si>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</si>
  <si>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</si>
  <si>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</si>
  <si>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</si>
  <si>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</si>
  <si>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</si>
  <si>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</si>
  <si>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</si>
  <si>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</si>
  <si>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</si>
  <si>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</si>
  <si>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</si>
  <si>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</si>
  <si>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</si>
  <si>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</si>
  <si>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</si>
  <si>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</si>
  <si>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</si>
  <si>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</si>
  <si>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</si>
  <si>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</si>
  <si>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</si>
  <si>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</si>
  <si>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</si>
  <si>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</si>
  <si>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</si>
  <si>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</si>
  <si>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</si>
  <si>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</si>
  <si>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</si>
  <si>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</si>
  <si>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</si>
  <si>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</si>
  <si>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</si>
  <si>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</si>
  <si>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</si>
  <si>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</si>
  <si>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</si>
  <si>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</si>
  <si>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</si>
  <si>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</si>
  <si>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</si>
  <si>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</si>
  <si>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</si>
  <si>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</si>
  <si>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</si>
  <si>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</si>
  <si>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</si>
  <si>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</si>
  <si>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</si>
  <si>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</si>
  <si>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</si>
  <si>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</si>
  <si>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</si>
  <si>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</si>
  <si>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</si>
  <si>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</si>
  <si>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</si>
  <si>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</si>
  <si>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</si>
  <si>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</si>
  <si>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</si>
  <si>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</si>
  <si>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</si>
  <si>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</si>
  <si>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</si>
  <si>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</si>
  <si>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</si>
  <si>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</si>
  <si>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</si>
  <si>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</si>
  <si>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</si>
  <si>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</si>
  <si>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</si>
  <si>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</si>
  <si>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</si>
  <si>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</si>
  <si>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</si>
  <si>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</si>
  <si>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</si>
  <si>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</si>
  <si>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</si>
  <si>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</si>
  <si>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</si>
  <si>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</si>
  <si>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</si>
  <si>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</si>
  <si>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</si>
  <si>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</si>
  <si>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</si>
  <si>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</si>
  <si>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</si>
  <si>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</si>
  <si>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</si>
  <si>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</si>
  <si>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</si>
  <si>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</si>
  <si>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</si>
  <si>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</si>
  <si>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</si>
  <si>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</si>
  <si>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</si>
  <si>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</si>
  <si>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</si>
  <si>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</si>
  <si>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</si>
  <si>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</si>
  <si>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</si>
  <si>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</si>
  <si>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</si>
  <si>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</si>
  <si>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</si>
  <si>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</si>
  <si>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</si>
  <si>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</si>
  <si>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</si>
  <si>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</si>
  <si>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</si>
  <si>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</si>
  <si>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</si>
  <si>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</si>
  <si>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</si>
  <si>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</si>
  <si>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</si>
  <si>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</si>
  <si>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</si>
  <si>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</si>
  <si>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</si>
  <si>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</si>
  <si>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</si>
  <si>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</si>
  <si>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</si>
  <si>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</si>
  <si>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</si>
  <si>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</si>
  <si>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</si>
  <si>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</si>
  <si>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</si>
  <si>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</si>
  <si>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</si>
  <si>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</si>
  <si>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</si>
  <si>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</si>
  <si>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</si>
  <si>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</si>
  <si>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</si>
  <si>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</si>
  <si>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</si>
  <si>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</si>
  <si>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</si>
  <si>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</si>
  <si>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</si>
  <si>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</si>
  <si>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</si>
  <si>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</si>
  <si>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</si>
  <si>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</si>
  <si>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</si>
  <si>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</si>
  <si>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</si>
  <si>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</si>
  <si>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</si>
  <si>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</si>
  <si>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</si>
  <si>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</si>
  <si>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</si>
  <si>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</si>
  <si>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</si>
  <si>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</si>
  <si>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</si>
  <si>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</si>
  <si>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</si>
  <si>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</si>
  <si>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</si>
  <si>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</si>
  <si>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</si>
  <si>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</si>
  <si>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</si>
  <si>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</si>
  <si>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</si>
  <si>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</si>
  <si>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</si>
  <si>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</si>
  <si>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</si>
  <si>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</si>
  <si>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</si>
  <si>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</si>
  <si>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</si>
  <si>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</si>
  <si>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</si>
  <si>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</si>
  <si>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</si>
  <si>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</si>
  <si>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</si>
  <si>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</si>
  <si>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</si>
  <si>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</si>
  <si>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</si>
  <si>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</si>
  <si>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</si>
  <si>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</si>
  <si>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</si>
  <si>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</si>
  <si>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</si>
  <si>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</si>
  <si>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</si>
  <si>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</si>
  <si>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</si>
  <si>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</si>
  <si>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</si>
  <si>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</si>
  <si>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</si>
  <si>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</si>
  <si>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</si>
  <si>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</si>
  <si>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</si>
  <si>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</si>
  <si>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</si>
  <si>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</si>
  <si>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</si>
  <si>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</si>
  <si>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</si>
  <si>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</si>
  <si>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</si>
  <si>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</si>
  <si>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</si>
  <si>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</si>
  <si>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</si>
  <si>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</si>
  <si>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</si>
  <si>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</si>
  <si>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</si>
  <si>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</si>
  <si>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</si>
  <si>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</si>
  <si>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</si>
  <si>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</si>
  <si>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</si>
  <si>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</si>
  <si>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</si>
  <si>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</si>
  <si>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</si>
  <si>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</si>
  <si>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</si>
  <si>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</si>
  <si>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</si>
  <si>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</si>
  <si>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</si>
  <si>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</si>
  <si>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</si>
  <si>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</si>
  <si>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</si>
  <si>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</si>
  <si>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</si>
  <si>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</si>
  <si>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</si>
  <si>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</si>
  <si>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</si>
  <si>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</si>
  <si>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</si>
  <si>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</si>
  <si>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</si>
  <si>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</si>
  <si>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</si>
  <si>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</si>
  <si>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</si>
  <si>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</si>
  <si>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</si>
  <si>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</si>
  <si>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</si>
  <si>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</si>
  <si>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</si>
  <si>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</si>
  <si>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</si>
  <si>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</si>
  <si>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</si>
  <si>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</si>
  <si>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</si>
  <si>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</si>
  <si>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</si>
  <si>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</si>
  <si>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</si>
  <si>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</si>
  <si>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</si>
  <si>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</si>
  <si>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</si>
  <si>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</si>
  <si>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</si>
  <si>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</si>
  <si>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</si>
  <si>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</si>
  <si>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</si>
  <si>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</si>
  <si>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</si>
  <si>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</si>
  <si>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</si>
  <si>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</si>
  <si>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</si>
  <si>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</si>
  <si>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</si>
  <si>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</si>
  <si>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</si>
  <si>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</si>
  <si>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</si>
  <si>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</si>
  <si>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</si>
  <si>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</si>
  <si>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</si>
  <si>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</si>
  <si>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</si>
  <si>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</si>
  <si>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</si>
  <si>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</si>
  <si>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</si>
  <si>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</si>
  <si>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</si>
  <si>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</si>
  <si>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</si>
  <si>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</si>
  <si>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</si>
  <si>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</si>
  <si>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</si>
  <si>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</si>
  <si>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</si>
  <si>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</si>
  <si>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</si>
  <si>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</si>
  <si>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</si>
  <si>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</si>
  <si>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</si>
  <si>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</si>
  <si>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</si>
  <si>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</si>
  <si>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</si>
  <si>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</si>
  <si>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</si>
  <si>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</si>
  <si>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</si>
  <si>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</si>
  <si>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</si>
  <si>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</si>
  <si>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</si>
  <si>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</si>
  <si>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</si>
  <si>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</si>
  <si>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</si>
  <si>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</si>
  <si>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</si>
  <si>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</si>
  <si>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</si>
  <si>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</si>
  <si>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</si>
  <si>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</si>
  <si>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</si>
  <si>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</si>
  <si>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</si>
  <si>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</si>
  <si>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</si>
  <si>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</si>
  <si>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</si>
  <si>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</si>
  <si>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</si>
  <si>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</si>
  <si>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</si>
  <si>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</si>
  <si>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</si>
  <si>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</si>
  <si>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</si>
  <si>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</si>
  <si>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</si>
  <si>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</si>
  <si>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</si>
  <si>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</si>
  <si>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</si>
  <si>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</si>
  <si>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</si>
  <si>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</si>
  <si>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</si>
  <si>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</si>
  <si>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</si>
  <si>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</si>
  <si>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</si>
  <si>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</si>
  <si>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</si>
  <si>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</si>
  <si>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</si>
  <si>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</si>
  <si>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</si>
  <si>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</si>
  <si>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</si>
  <si>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</si>
  <si>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</si>
  <si>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</si>
  <si>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</si>
  <si>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</si>
  <si>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</si>
  <si>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</si>
  <si>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</si>
  <si>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</si>
  <si>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</si>
  <si>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</si>
  <si>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</si>
  <si>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</si>
  <si>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</si>
  <si>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</si>
  <si>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</si>
  <si>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</si>
  <si>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</si>
  <si>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</si>
  <si>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</si>
  <si>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</si>
  <si>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</si>
  <si>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</si>
  <si>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</si>
  <si>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</si>
  <si>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</si>
  <si>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</si>
  <si>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</si>
  <si>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</si>
  <si>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</si>
  <si>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</si>
  <si>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</si>
  <si>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</si>
  <si>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</si>
  <si>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</si>
  <si>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</si>
  <si>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</si>
  <si>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</si>
  <si>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</si>
  <si>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</si>
  <si>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</si>
  <si>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</si>
  <si>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</si>
  <si>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</si>
  <si>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</si>
  <si>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</si>
  <si>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</si>
  <si>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</si>
  <si>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</si>
  <si>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</si>
  <si>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</si>
  <si>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</si>
  <si>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</si>
  <si>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</si>
  <si>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</si>
  <si>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</si>
  <si>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</si>
  <si>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</si>
  <si>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</si>
  <si>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</si>
  <si>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</si>
  <si>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</si>
  <si>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</si>
  <si>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</si>
  <si>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</si>
  <si>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</si>
  <si>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</si>
  <si>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</si>
  <si>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</si>
  <si>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</si>
  <si>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</si>
  <si>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</si>
  <si>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</si>
  <si>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</si>
  <si>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</si>
  <si>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</si>
  <si>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</si>
  <si>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</si>
  <si>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</si>
  <si>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</si>
  <si>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</si>
  <si>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</si>
  <si>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</si>
  <si>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</si>
  <si>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</si>
  <si>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</si>
  <si>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</si>
  <si>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</si>
  <si>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</si>
  <si>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</si>
  <si>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</si>
  <si>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</si>
  <si>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</si>
  <si>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</si>
  <si>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</si>
  <si>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</si>
  <si>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</si>
  <si>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</si>
  <si>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</si>
  <si>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</si>
  <si>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</si>
  <si>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</si>
  <si>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</si>
  <si>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</si>
  <si>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</si>
  <si>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</si>
  <si>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</si>
  <si>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</si>
  <si>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</si>
  <si>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</si>
  <si>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</si>
  <si>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</si>
  <si>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</si>
  <si>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</si>
  <si>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</si>
  <si>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</si>
  <si>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</si>
  <si>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</si>
  <si>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</si>
  <si>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</si>
  <si>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</si>
  <si>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</si>
  <si>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</si>
  <si>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</si>
  <si>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</si>
  <si>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</si>
  <si>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</si>
  <si>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</si>
  <si>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</si>
  <si>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</si>
  <si>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</si>
  <si>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</si>
  <si>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</si>
  <si>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</si>
  <si>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</si>
  <si>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</si>
  <si>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</si>
  <si>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</si>
  <si>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</si>
  <si>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</si>
  <si>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</si>
  <si>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</si>
  <si>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</si>
  <si>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</si>
  <si>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</si>
  <si>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</si>
  <si>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</si>
  <si>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</si>
  <si>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</si>
  <si>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</si>
  <si>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</si>
  <si>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</si>
  <si>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</si>
  <si>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</si>
  <si>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</si>
  <si>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</si>
  <si>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</si>
  <si>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</si>
  <si>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</si>
  <si>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</si>
  <si>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</si>
  <si>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</si>
  <si>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</si>
  <si>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</si>
  <si>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</si>
  <si>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</si>
  <si>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</si>
  <si>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</si>
  <si>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</si>
  <si>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</si>
  <si>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</si>
  <si>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</si>
  <si>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</si>
  <si>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</si>
  <si>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</si>
  <si>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</si>
  <si>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</si>
  <si>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</si>
  <si>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</si>
  <si>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</si>
  <si>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</si>
  <si>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</si>
  <si>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</si>
  <si>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</si>
  <si>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</si>
  <si>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</si>
  <si>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</si>
  <si>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</si>
  <si>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</si>
  <si>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</si>
  <si>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</si>
  <si>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</si>
  <si>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</si>
  <si>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</si>
  <si>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</si>
  <si>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</si>
  <si>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</si>
  <si>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</si>
  <si>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</si>
  <si>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</si>
  <si>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</si>
  <si>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</si>
  <si>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</si>
  <si>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</si>
  <si>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</si>
  <si>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</si>
  <si>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</si>
  <si>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</si>
  <si>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</si>
  <si>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</si>
  <si>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</si>
  <si>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</si>
  <si>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</si>
  <si>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</si>
  <si>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</si>
  <si>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</si>
  <si>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</si>
  <si>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</si>
  <si>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</si>
  <si>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</si>
  <si>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</si>
  <si>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</si>
  <si>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</si>
  <si>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</si>
  <si>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</si>
  <si>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</si>
  <si>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</si>
  <si>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</si>
  <si>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</si>
  <si>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</si>
  <si>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</si>
  <si>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</si>
  <si>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</si>
  <si>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</si>
  <si>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</si>
  <si>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</si>
  <si>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</si>
  <si>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</si>
  <si>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</si>
  <si>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</si>
  <si>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</si>
  <si>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</si>
  <si>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</si>
  <si>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</si>
  <si>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</si>
  <si>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</si>
  <si>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</si>
  <si>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</si>
  <si>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</si>
  <si>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</si>
  <si>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</si>
  <si>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</si>
  <si>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</si>
  <si>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</si>
  <si>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</si>
  <si>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</si>
  <si>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</si>
  <si>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</si>
  <si>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</si>
  <si>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</si>
  <si>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</si>
  <si>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</si>
  <si>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</si>
  <si>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</si>
  <si>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</si>
  <si>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</si>
  <si>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</si>
  <si>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</si>
  <si>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</si>
  <si>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</si>
  <si>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</si>
  <si>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</si>
  <si>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</si>
  <si>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</si>
  <si>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</si>
  <si>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</si>
  <si>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</si>
  <si>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</si>
  <si>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</si>
  <si>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</si>
  <si>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</si>
  <si>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</si>
  <si>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</si>
  <si>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</si>
  <si>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</si>
  <si>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</si>
  <si>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</si>
  <si>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</si>
  <si>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</si>
  <si>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</si>
  <si>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</si>
  <si>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</si>
  <si>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</si>
  <si>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</si>
  <si>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</si>
  <si>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</si>
  <si>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</si>
  <si>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</si>
  <si>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</si>
  <si>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</si>
  <si>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</si>
  <si>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</si>
  <si>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</si>
  <si>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</si>
  <si>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</si>
  <si>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</si>
  <si>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</si>
  <si>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</si>
  <si>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</si>
  <si>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</si>
  <si>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</si>
  <si>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</si>
  <si>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</si>
  <si>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</si>
  <si>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</si>
  <si>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</si>
  <si>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</si>
  <si>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</si>
  <si>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</si>
  <si>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</si>
  <si>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</si>
  <si>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</si>
  <si>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</si>
  <si>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</si>
  <si>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</si>
  <si>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</si>
  <si>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</si>
  <si>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</si>
  <si>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</si>
  <si>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</si>
  <si>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</si>
  <si>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</si>
  <si>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</si>
  <si>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</si>
  <si>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</si>
  <si>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</si>
  <si>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</si>
  <si>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</si>
  <si>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</si>
  <si>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</si>
  <si>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</si>
  <si>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</si>
  <si>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</si>
  <si>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</si>
  <si>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</si>
  <si>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</si>
  <si>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</si>
  <si>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</si>
  <si>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</si>
  <si>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</si>
  <si>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</si>
  <si>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</si>
  <si>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</si>
  <si>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</si>
  <si>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</si>
  <si>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</si>
  <si>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</si>
  <si>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</si>
  <si>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</si>
  <si>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</si>
  <si>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</si>
  <si>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</si>
  <si>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</si>
  <si>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</si>
  <si>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</si>
  <si>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</si>
  <si>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</si>
  <si>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</si>
  <si>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</si>
  <si>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</si>
  <si>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</si>
  <si>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</si>
  <si>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</si>
  <si>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</si>
  <si>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</si>
  <si>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</si>
  <si>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</si>
  <si>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</si>
  <si>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</si>
  <si>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</si>
  <si>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</si>
  <si>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</si>
  <si>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</si>
  <si>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</si>
  <si>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</si>
  <si>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</si>
  <si>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</si>
  <si>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</si>
  <si>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</si>
  <si>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</si>
  <si>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</si>
  <si>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</si>
  <si>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</si>
  <si>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</si>
  <si>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</si>
  <si>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</si>
  <si>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</si>
  <si>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</si>
  <si>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</si>
  <si>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</si>
  <si>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</si>
  <si>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</si>
  <si>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</si>
  <si>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</si>
  <si>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</si>
  <si>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</si>
  <si>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</si>
  <si>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</si>
  <si>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</si>
  <si>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</si>
  <si>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</si>
  <si>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</si>
  <si>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</si>
  <si>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</si>
  <si>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</si>
  <si>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</si>
  <si>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</si>
  <si>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</si>
  <si>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</si>
  <si>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</si>
  <si>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</si>
  <si>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</si>
  <si>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</si>
  <si>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</si>
  <si>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</si>
  <si>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</si>
  <si>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</si>
  <si>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</si>
  <si>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</si>
  <si>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</si>
  <si>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</si>
  <si>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</si>
  <si>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</si>
  <si>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</si>
  <si>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</si>
  <si>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</si>
  <si>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</si>
  <si>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</si>
  <si>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</si>
  <si>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</si>
  <si>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</si>
  <si>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</si>
  <si>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</si>
  <si>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</si>
  <si>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</si>
  <si>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</si>
  <si>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</si>
  <si>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</si>
  <si>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</si>
  <si>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</si>
  <si>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</si>
  <si>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</si>
  <si>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</si>
  <si>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</si>
  <si>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</si>
  <si>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</si>
  <si>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</si>
  <si>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</si>
  <si>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</si>
  <si>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</si>
  <si>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</si>
  <si>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</si>
  <si>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</si>
  <si>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</si>
  <si>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</si>
  <si>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</si>
  <si>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</si>
  <si>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</si>
  <si>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</si>
  <si>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</si>
  <si>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</si>
  <si>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</si>
  <si>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</si>
  <si>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</si>
  <si>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</si>
  <si>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</si>
  <si>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</si>
  <si>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</si>
  <si>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</si>
  <si>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</si>
  <si>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</si>
  <si>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</si>
  <si>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</si>
  <si>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</si>
  <si>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</si>
  <si>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</si>
  <si>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</si>
  <si>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</si>
  <si>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</si>
  <si>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</si>
  <si>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</si>
  <si>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</si>
  <si>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</si>
  <si>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</si>
  <si>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</si>
  <si>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</si>
  <si>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</si>
  <si>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</si>
  <si>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</si>
  <si>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</si>
  <si>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</si>
  <si>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</si>
  <si>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</si>
  <si>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</si>
  <si>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</si>
  <si>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</si>
  <si>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</si>
  <si>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</si>
  <si>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</si>
  <si>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</si>
  <si>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</si>
  <si>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</si>
  <si>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</si>
  <si>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</si>
  <si>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</si>
  <si>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</si>
  <si>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</si>
  <si>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</si>
  <si>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</si>
  <si>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</si>
  <si>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</si>
  <si>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</si>
  <si>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</si>
  <si>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</si>
  <si>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</si>
  <si>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</si>
  <si>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</si>
  <si>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</si>
  <si>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</si>
  <si>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</si>
  <si>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</si>
  <si>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</si>
  <si>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</si>
  <si>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</si>
  <si>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</si>
  <si>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</si>
  <si>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</si>
  <si>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</si>
  <si>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</si>
  <si>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</si>
  <si>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</si>
  <si>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</si>
  <si>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</si>
  <si>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</si>
  <si>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</si>
  <si>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</si>
  <si>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</si>
  <si>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</si>
  <si>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</si>
  <si>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</si>
  <si>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</si>
  <si>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</si>
  <si>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</si>
  <si>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</si>
  <si>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</si>
  <si>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</si>
  <si>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</si>
  <si>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</si>
  <si>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</si>
  <si>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</si>
  <si>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</si>
  <si>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</si>
  <si>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</si>
  <si>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</si>
  <si>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</si>
  <si>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</si>
  <si>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</si>
  <si>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</si>
  <si>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</si>
  <si>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</si>
  <si>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</si>
  <si>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</si>
  <si>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</si>
  <si>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</si>
  <si>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</si>
  <si>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</si>
  <si>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</si>
  <si>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</si>
  <si>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</si>
  <si>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</si>
  <si>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</si>
  <si>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</si>
  <si>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</si>
  <si>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</si>
  <si>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</si>
  <si>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</si>
  <si>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</si>
  <si>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</si>
  <si>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</si>
  <si>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</si>
  <si>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</si>
  <si>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</si>
  <si>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</si>
  <si>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</si>
  <si>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</si>
  <si>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</si>
  <si>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</si>
  <si>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</si>
  <si>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</si>
  <si>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</si>
  <si>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</si>
  <si>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</si>
  <si>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</si>
  <si>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</si>
  <si>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</si>
  <si>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</si>
  <si>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</si>
  <si>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</si>
  <si>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</si>
  <si>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</si>
  <si>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</si>
  <si>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</si>
  <si>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</si>
  <si>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</si>
  <si>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</si>
  <si>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</si>
  <si>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</si>
  <si>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</si>
  <si>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</si>
  <si>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</si>
  <si>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</si>
  <si>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</si>
  <si>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</si>
  <si>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</si>
  <si>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</si>
  <si>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</si>
  <si>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</si>
  <si>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</si>
  <si>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</si>
  <si>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</si>
  <si>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</si>
  <si>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</si>
  <si>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</si>
  <si>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</si>
  <si>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</si>
  <si>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</si>
  <si>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</si>
  <si>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</si>
  <si>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</si>
  <si>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</si>
  <si>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</si>
  <si>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</si>
  <si>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</si>
  <si>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</si>
  <si>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</si>
  <si>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</si>
  <si>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</si>
  <si>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</si>
  <si>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</si>
  <si>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</si>
  <si>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</si>
  <si>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</si>
  <si>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</si>
  <si>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</si>
  <si>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</si>
  <si>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</si>
  <si>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</si>
  <si>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</si>
  <si>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</si>
  <si>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</si>
  <si>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</si>
  <si>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</si>
  <si>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</si>
  <si>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</si>
  <si>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</si>
  <si>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</si>
  <si>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</si>
  <si>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</si>
  <si>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</si>
  <si>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</si>
  <si>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</si>
  <si>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</si>
  <si>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</si>
  <si>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</si>
  <si>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</si>
  <si>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</si>
  <si>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</si>
  <si>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</si>
  <si>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</si>
  <si>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</si>
  <si>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</si>
  <si>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</si>
  <si>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</si>
  <si>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</si>
  <si>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</si>
  <si>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</si>
  <si>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</si>
  <si>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</si>
  <si>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</si>
  <si>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</si>
  <si>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</si>
  <si>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</si>
  <si>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</si>
  <si>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</si>
  <si>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</si>
  <si>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</si>
  <si>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</si>
  <si>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</si>
  <si>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</si>
  <si>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</si>
  <si>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</si>
  <si>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</si>
  <si>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</si>
  <si>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</si>
  <si>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</si>
  <si>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</si>
  <si>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</si>
  <si>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</si>
  <si>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</si>
  <si>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</si>
  <si>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</si>
  <si>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</si>
  <si>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</si>
  <si>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</si>
  <si>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</si>
  <si>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</si>
  <si>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</si>
  <si>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</si>
  <si>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</si>
  <si>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</si>
  <si>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</si>
  <si>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</si>
  <si>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</si>
  <si>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</si>
  <si>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</si>
  <si>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</si>
  <si>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</si>
  <si>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</si>
  <si>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</si>
  <si>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</si>
  <si>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</si>
  <si>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</si>
  <si>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</si>
  <si>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</si>
  <si>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</si>
  <si>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</si>
  <si>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</si>
  <si>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</si>
  <si>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</si>
  <si>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</si>
  <si>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</si>
  <si>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</si>
  <si>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</si>
  <si>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</si>
  <si>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</si>
  <si>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</si>
  <si>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</si>
  <si>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</si>
  <si>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</si>
  <si>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</si>
  <si>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</si>
  <si>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</si>
  <si>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</si>
  <si>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</si>
  <si>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</si>
  <si>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</si>
  <si>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</si>
  <si>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</si>
  <si>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</si>
  <si>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</si>
  <si>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</si>
  <si>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</si>
  <si>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</si>
  <si>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</si>
  <si>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</si>
  <si>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</si>
  <si>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</si>
  <si>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</si>
  <si>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</si>
  <si>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</si>
  <si>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</si>
  <si>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</si>
  <si>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</si>
  <si>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</si>
  <si>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</si>
  <si>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</si>
  <si>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</si>
  <si>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</si>
  <si>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</si>
  <si>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</si>
  <si>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</si>
  <si>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</si>
  <si>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</si>
  <si>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</si>
  <si>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</si>
  <si>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</si>
  <si>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</si>
  <si>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</si>
  <si>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</si>
  <si>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</si>
  <si>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</si>
  <si>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</si>
  <si>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</si>
  <si>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</si>
  <si>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</si>
  <si>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</si>
  <si>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</si>
  <si>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</si>
  <si>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</si>
  <si>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</si>
  <si>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</si>
  <si>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</si>
  <si>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</si>
  <si>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</si>
  <si>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</si>
  <si>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</si>
  <si>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</si>
  <si>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</si>
  <si>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</si>
  <si>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</si>
  <si>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</si>
  <si>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</si>
  <si>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</si>
  <si>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</si>
  <si>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</si>
  <si>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</si>
  <si>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</si>
  <si>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</si>
  <si>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</si>
  <si>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</si>
  <si>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</si>
  <si>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</si>
  <si>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</si>
  <si>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</si>
  <si>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</si>
  <si>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</si>
  <si>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</si>
  <si>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</si>
  <si>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</si>
  <si>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</si>
  <si>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</si>
  <si>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</si>
  <si>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</si>
  <si>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</si>
  <si>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</si>
  <si>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</si>
  <si>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</si>
  <si>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</si>
  <si>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</si>
  <si>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</si>
  <si>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</si>
  <si>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</si>
  <si>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</si>
  <si>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</si>
  <si>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</si>
  <si>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</si>
  <si>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</si>
  <si>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</si>
  <si>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</si>
  <si>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</si>
  <si>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</si>
  <si>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</si>
  <si>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</si>
  <si>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</si>
  <si>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</si>
  <si>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</si>
  <si>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</si>
  <si>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</si>
  <si>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</si>
  <si>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</si>
  <si>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</si>
  <si>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</si>
  <si>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</si>
  <si>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</si>
  <si>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</si>
  <si>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</si>
  <si>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</si>
  <si>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</si>
  <si>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</si>
  <si>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</si>
  <si>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</si>
  <si>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</si>
  <si>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</si>
  <si>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</si>
  <si>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</si>
  <si>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</si>
  <si>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</si>
  <si>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</si>
  <si>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</si>
  <si>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</si>
  <si>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</si>
  <si>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</si>
  <si>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</si>
  <si>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</si>
  <si>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</si>
  <si>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</si>
  <si>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</si>
  <si>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</si>
  <si>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</si>
  <si>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</si>
  <si>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</si>
  <si>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</si>
  <si>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</si>
  <si>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</si>
  <si>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</si>
  <si>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</si>
  <si>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</si>
  <si>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</si>
  <si>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</si>
  <si>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</si>
  <si>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</si>
  <si>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</si>
  <si>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</si>
  <si>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</si>
  <si>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</si>
  <si>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</si>
  <si>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</si>
  <si>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</si>
  <si>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</si>
  <si>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</si>
  <si>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</si>
  <si>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</si>
  <si>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</si>
  <si>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</si>
  <si>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</si>
  <si>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</si>
  <si>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</si>
  <si>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</si>
  <si>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</si>
  <si>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</si>
  <si>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</si>
  <si>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</si>
  <si>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</si>
  <si>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</si>
  <si>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</si>
  <si>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</si>
  <si>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</si>
  <si>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</si>
  <si>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</si>
  <si>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</si>
  <si>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</si>
  <si>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</si>
  <si>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</si>
  <si>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</si>
  <si>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</si>
  <si>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</si>
  <si>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</si>
  <si>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</si>
  <si>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</si>
  <si>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</si>
  <si>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</si>
  <si>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</si>
  <si>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</si>
  <si>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</si>
  <si>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</si>
  <si>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</si>
  <si>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</si>
  <si>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</si>
  <si>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</si>
  <si>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</si>
  <si>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</si>
  <si>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</si>
  <si>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</si>
  <si>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</si>
  <si>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</si>
  <si>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</si>
  <si>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</si>
  <si>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</si>
  <si>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</si>
  <si>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</si>
  <si>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</si>
  <si>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</si>
  <si>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</si>
  <si>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</si>
  <si>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</si>
  <si>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</si>
  <si>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</si>
  <si>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</si>
  <si>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</si>
  <si>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</si>
  <si>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</si>
  <si>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</si>
  <si>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</si>
  <si>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</si>
  <si>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</si>
  <si>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</si>
  <si>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</si>
  <si>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</si>
  <si>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</si>
  <si>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</si>
  <si>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</si>
  <si>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</si>
  <si>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</si>
  <si>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</si>
  <si>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</si>
  <si>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</si>
  <si>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</si>
  <si>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</si>
  <si>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</si>
  <si>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</si>
  <si>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</si>
  <si>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</si>
  <si>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</si>
  <si>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</si>
  <si>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</si>
  <si>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</si>
  <si>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</si>
  <si>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</si>
  <si>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</si>
  <si>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</si>
  <si>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</si>
  <si>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</si>
  <si>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</si>
  <si>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</si>
  <si>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</si>
  <si>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</si>
  <si>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</si>
  <si>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</si>
  <si>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</si>
  <si>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</si>
  <si>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</si>
  <si>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</si>
  <si>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</si>
  <si>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</si>
  <si>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</si>
  <si>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</si>
  <si>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</si>
  <si>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</si>
  <si>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</si>
  <si>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</si>
  <si>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</si>
  <si>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</si>
  <si>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</si>
  <si>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</si>
  <si>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</si>
  <si>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</si>
  <si>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</si>
  <si>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</si>
  <si>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</si>
  <si>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</si>
  <si>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</si>
  <si>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</si>
  <si>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</si>
  <si>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</si>
  <si>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</si>
  <si>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</si>
  <si>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</si>
  <si>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</si>
  <si>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</si>
  <si>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</si>
  <si>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</si>
  <si>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</si>
  <si>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</si>
  <si>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</si>
  <si>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</si>
  <si>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</si>
  <si>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</si>
  <si>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</si>
  <si>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</si>
  <si>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</si>
  <si>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</si>
  <si>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</si>
  <si>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</si>
  <si>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</si>
  <si>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</si>
  <si>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</si>
  <si>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</si>
  <si>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</si>
  <si>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</si>
  <si>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</si>
  <si>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</si>
  <si>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</si>
  <si>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</si>
  <si>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</si>
  <si>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</si>
  <si>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</si>
  <si>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</si>
  <si>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</si>
  <si>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</si>
  <si>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</si>
  <si>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</si>
  <si>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</si>
  <si>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</si>
  <si>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</si>
  <si>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</si>
  <si>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</si>
  <si>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</si>
  <si>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</si>
  <si>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</si>
  <si>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</si>
  <si>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</si>
  <si>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</si>
  <si>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</si>
  <si>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</si>
  <si>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</si>
  <si>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</si>
  <si>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</si>
  <si>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</si>
  <si>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</si>
  <si>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</si>
  <si>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</si>
  <si>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</si>
  <si>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</si>
  <si>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</si>
  <si>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</si>
  <si>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</si>
  <si>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</si>
  <si>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</si>
  <si>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</si>
  <si>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</si>
  <si>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</si>
  <si>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</si>
  <si>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</si>
  <si>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</si>
  <si>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</si>
  <si>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</si>
  <si>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</si>
  <si>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</si>
  <si>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</si>
  <si>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</si>
  <si>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</si>
  <si>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</si>
  <si>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</si>
  <si>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</si>
  <si>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</si>
  <si>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</si>
  <si>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</si>
  <si>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</si>
  <si>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</si>
  <si>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</si>
  <si>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</si>
  <si>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</si>
  <si>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</si>
  <si>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</si>
  <si>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</si>
  <si>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</si>
  <si>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</si>
  <si>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</si>
  <si>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</si>
  <si>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</si>
  <si>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</si>
  <si>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</si>
  <si>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</si>
  <si>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</si>
  <si>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</si>
  <si>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</si>
  <si>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</si>
  <si>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</si>
  <si>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</si>
  <si>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</si>
  <si>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</si>
  <si>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</si>
  <si>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</si>
  <si>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</si>
  <si>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</si>
  <si>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</si>
  <si>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</si>
  <si>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</si>
  <si>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</si>
  <si>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</si>
  <si>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</si>
  <si>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</si>
  <si>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</si>
  <si>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</si>
  <si>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</si>
  <si>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</si>
  <si>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</si>
  <si>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</si>
  <si>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</si>
  <si>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</si>
  <si>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</si>
  <si>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</si>
  <si>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</si>
  <si>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</si>
  <si>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</si>
  <si>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</si>
  <si>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</si>
  <si>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</si>
  <si>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</si>
  <si>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</si>
  <si>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</si>
  <si>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</si>
  <si>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</si>
  <si>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</si>
  <si>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</si>
  <si>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</si>
  <si>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</si>
  <si>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</si>
  <si>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</si>
  <si>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</si>
  <si>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</si>
  <si>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</si>
  <si>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</si>
  <si>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</si>
  <si>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</si>
  <si>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</si>
  <si>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</si>
  <si>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</si>
  <si>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</si>
  <si>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</si>
  <si>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</si>
  <si>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</si>
  <si>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</si>
  <si>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</si>
  <si>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</si>
  <si>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</si>
  <si>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</si>
  <si>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</si>
  <si>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</si>
  <si>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</si>
  <si>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</si>
  <si>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</si>
  <si>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</si>
  <si>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</si>
  <si>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</si>
  <si>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</si>
  <si>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</si>
  <si>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</si>
  <si>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</si>
  <si>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</si>
  <si>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</si>
  <si>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</si>
  <si>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</si>
  <si>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</si>
  <si>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</si>
  <si>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</si>
  <si>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</si>
  <si>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</si>
  <si>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</si>
  <si>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</si>
  <si>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</si>
  <si>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</si>
  <si>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</si>
  <si>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</si>
  <si>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</si>
  <si>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</si>
  <si>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</si>
  <si>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</si>
  <si>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</si>
  <si>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</si>
  <si>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</si>
  <si>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</si>
  <si>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</si>
  <si>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</si>
  <si>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</si>
  <si>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</si>
  <si>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</si>
  <si>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</si>
  <si>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</si>
  <si>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</si>
  <si>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</si>
  <si>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</si>
  <si>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</si>
  <si>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</si>
  <si>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</si>
  <si>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</si>
  <si>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</si>
  <si>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</si>
  <si>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</si>
  <si>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</si>
  <si>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</si>
  <si>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</si>
  <si>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</si>
  <si>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</si>
  <si>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</si>
  <si>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</si>
  <si>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</si>
  <si>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</si>
  <si>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</si>
  <si>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</si>
  <si>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</si>
  <si>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</si>
  <si>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</si>
  <si>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</si>
  <si>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</si>
  <si>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</si>
  <si>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</si>
  <si>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</si>
  <si>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</si>
  <si>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</si>
  <si>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</si>
  <si>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</si>
  <si>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</si>
  <si>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</si>
  <si>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</si>
  <si>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</si>
  <si>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</si>
  <si>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</si>
  <si>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</si>
  <si>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</si>
  <si>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</si>
  <si>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</si>
  <si>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</si>
  <si>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</si>
  <si>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</si>
  <si>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</si>
  <si>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</si>
  <si>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</si>
  <si>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</si>
  <si>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</si>
  <si>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</si>
  <si>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</si>
  <si>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</si>
  <si>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</si>
  <si>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</si>
  <si>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</si>
  <si>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</si>
  <si>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</si>
  <si>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</si>
  <si>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</si>
  <si>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</si>
  <si>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</si>
  <si>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</si>
  <si>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</si>
  <si>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</si>
  <si>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</si>
  <si>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</si>
  <si>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</si>
  <si>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</si>
  <si>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</si>
  <si>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</si>
  <si>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</si>
  <si>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</si>
  <si>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</si>
  <si>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</si>
  <si>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</si>
  <si>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</si>
  <si>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</si>
  <si>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</si>
  <si>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</si>
  <si>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</si>
  <si>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</si>
  <si>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</si>
  <si>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</si>
  <si>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</si>
  <si>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</si>
  <si>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</si>
  <si>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</si>
  <si>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</si>
  <si>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</si>
  <si>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</si>
  <si>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</si>
  <si>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</si>
  <si>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</si>
  <si>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</si>
  <si>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</si>
  <si>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</si>
  <si>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</si>
  <si>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</si>
  <si>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</si>
  <si>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</si>
  <si>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</si>
  <si>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</si>
  <si>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</si>
  <si>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</si>
  <si>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</si>
  <si>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</si>
  <si>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</si>
  <si>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</si>
  <si>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</si>
  <si>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</si>
  <si>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</si>
  <si>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</si>
  <si>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</si>
  <si>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</si>
  <si>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</si>
  <si>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</si>
  <si>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</si>
  <si>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</si>
  <si>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</si>
  <si>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</si>
  <si>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</si>
  <si>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</si>
  <si>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</si>
  <si>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</si>
  <si>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</si>
  <si>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</si>
  <si>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</si>
  <si>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</si>
  <si>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</si>
  <si>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</si>
  <si>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</si>
  <si>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</si>
  <si>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</si>
  <si>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</si>
  <si>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</si>
  <si>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</si>
  <si>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</si>
  <si>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</si>
  <si>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</si>
  <si>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</si>
  <si>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</si>
  <si>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</si>
  <si>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</si>
  <si>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</si>
  <si>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</si>
  <si>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</si>
  <si>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</si>
  <si>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</si>
  <si>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</si>
  <si>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</si>
  <si>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</si>
  <si>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</si>
  <si>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</si>
  <si>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</si>
  <si>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</si>
  <si>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</si>
  <si>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</si>
  <si>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</si>
  <si>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</si>
  <si>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</si>
  <si>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</si>
  <si>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</si>
  <si>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</si>
  <si>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</si>
  <si>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</si>
  <si>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</si>
  <si>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</si>
  <si>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</si>
  <si>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</si>
  <si>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</si>
  <si>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</si>
  <si>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</si>
  <si>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</si>
  <si>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</si>
  <si>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</si>
  <si>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</si>
  <si>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</si>
  <si>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</si>
  <si>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</si>
  <si>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</si>
  <si>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</si>
  <si>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</si>
  <si>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</si>
  <si>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</si>
  <si>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</si>
  <si>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</si>
  <si>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</si>
  <si>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</si>
  <si>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</si>
  <si>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</si>
  <si>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</si>
  <si>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</si>
  <si>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</si>
  <si>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</si>
  <si>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</si>
  <si>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</si>
  <si>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</si>
  <si>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</si>
  <si>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</si>
  <si>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</si>
  <si>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</si>
  <si>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</si>
  <si>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</si>
  <si>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</si>
  <si>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</si>
  <si>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</si>
  <si>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</si>
  <si>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</si>
  <si>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</si>
  <si>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</si>
  <si>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</si>
  <si>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</si>
  <si>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</si>
  <si>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</si>
  <si>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</si>
  <si>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</si>
  <si>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</si>
  <si>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</si>
  <si>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</si>
  <si>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</si>
  <si>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</si>
  <si>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</si>
  <si>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</si>
  <si>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</si>
  <si>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</si>
  <si>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</si>
  <si>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</si>
  <si>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</si>
  <si>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</si>
  <si>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</si>
  <si>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</si>
  <si>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</si>
  <si>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</si>
  <si>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</si>
  <si>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</si>
  <si>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</si>
  <si>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</si>
  <si>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</si>
  <si>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</si>
  <si>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</si>
  <si>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</si>
  <si>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</si>
  <si>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</si>
  <si>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</si>
  <si>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</si>
  <si>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</si>
  <si>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</si>
  <si>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</si>
  <si>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</si>
  <si>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</si>
  <si>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</si>
  <si>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</si>
  <si>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</si>
  <si>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</si>
  <si>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</si>
  <si>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</si>
  <si>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</si>
  <si>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</si>
  <si>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</si>
  <si>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</si>
  <si>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</si>
  <si>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</si>
  <si>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</si>
  <si>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</si>
  <si>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</si>
  <si>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</si>
  <si>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</si>
  <si>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</si>
  <si>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</si>
  <si>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</si>
  <si>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</si>
  <si>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</si>
  <si>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</si>
  <si>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</si>
  <si>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</si>
  <si>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</si>
  <si>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</si>
  <si>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</si>
  <si>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</si>
  <si>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</si>
  <si>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</si>
  <si>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</si>
  <si>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</si>
  <si>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</si>
  <si>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</si>
  <si>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</si>
  <si>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</si>
  <si>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</si>
  <si>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</si>
  <si>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</si>
  <si>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</si>
  <si>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</si>
  <si>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</si>
  <si>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</si>
  <si>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</si>
  <si>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</si>
  <si>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</si>
  <si>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</si>
  <si>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</si>
  <si>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</si>
  <si>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</si>
  <si>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</si>
  <si>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</si>
  <si>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</si>
  <si>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</si>
  <si>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</si>
  <si>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</si>
  <si>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</si>
  <si>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</si>
  <si>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</si>
  <si>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</si>
  <si>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</si>
  <si>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</si>
  <si>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</si>
  <si>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</si>
  <si>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</si>
  <si>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</si>
  <si>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</si>
  <si>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</si>
  <si>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</si>
  <si>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</si>
  <si>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</si>
  <si>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</si>
  <si>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</si>
  <si>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</si>
  <si>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</si>
  <si>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</si>
  <si>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</si>
  <si>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</si>
  <si>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</si>
  <si>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</si>
  <si>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</si>
  <si>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</si>
  <si>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</si>
  <si>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</si>
  <si>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</si>
  <si>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</si>
  <si>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</si>
  <si>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</si>
  <si>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</si>
  <si>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</si>
  <si>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</si>
  <si>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</si>
  <si>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</si>
  <si>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</si>
  <si>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</si>
  <si>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</si>
  <si>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</si>
  <si>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</si>
  <si>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</si>
  <si>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</si>
  <si>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</si>
  <si>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</si>
  <si>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</si>
  <si>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</si>
  <si>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</si>
  <si>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</si>
  <si>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</si>
  <si>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</si>
  <si>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</si>
  <si>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</si>
  <si>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</si>
  <si>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</si>
  <si>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</si>
  <si>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</si>
  <si>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</si>
  <si>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</si>
  <si>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</si>
  <si>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</si>
  <si>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</si>
  <si>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</si>
  <si>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</si>
  <si>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</si>
  <si>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</si>
  <si>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</si>
  <si>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</si>
  <si>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</si>
  <si>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</si>
  <si>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</si>
  <si>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</si>
  <si>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</si>
  <si>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</si>
  <si>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</si>
  <si>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</si>
  <si>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</si>
  <si>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</si>
  <si>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</si>
  <si>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</si>
  <si>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</si>
  <si>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</si>
  <si>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</si>
  <si>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</si>
  <si>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</si>
  <si>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</si>
  <si>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</si>
  <si>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</si>
  <si>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</si>
  <si>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</si>
  <si>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</si>
  <si>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</si>
  <si>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</si>
  <si>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</si>
  <si>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</si>
  <si>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</si>
  <si>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</si>
  <si>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</si>
  <si>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</si>
  <si>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</si>
  <si>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</si>
  <si>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</si>
  <si>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</si>
  <si>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</si>
  <si>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</si>
  <si>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</si>
  <si>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</si>
  <si>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</si>
  <si>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</si>
  <si>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</si>
  <si>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</si>
  <si>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</si>
  <si>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</si>
  <si>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</si>
  <si>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</si>
  <si>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</si>
  <si>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</si>
  <si>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</si>
  <si>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</si>
  <si>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</si>
  <si>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</si>
  <si>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</si>
  <si>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</si>
  <si>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</si>
  <si>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</si>
  <si>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</si>
  <si>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</si>
  <si>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</si>
  <si>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</si>
  <si>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</si>
  <si>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</si>
  <si>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</si>
  <si>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</si>
  <si>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</si>
  <si>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</si>
  <si>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</si>
  <si>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</si>
  <si>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</si>
  <si>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</si>
  <si>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</si>
  <si>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</si>
  <si>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</si>
  <si>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</si>
  <si>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</si>
  <si>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</si>
  <si>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</si>
  <si>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</si>
  <si>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</si>
  <si>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</si>
  <si>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</si>
  <si>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</si>
  <si>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</si>
  <si>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</si>
  <si>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</si>
  <si>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</si>
  <si>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</si>
  <si>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</si>
  <si>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</si>
  <si>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</si>
  <si>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</si>
  <si>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</si>
  <si>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</si>
  <si>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</si>
  <si>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</si>
  <si>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</si>
  <si>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</si>
  <si>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</si>
  <si>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</si>
  <si>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</si>
  <si>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</si>
  <si>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</si>
  <si>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</si>
  <si>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</si>
  <si>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</si>
  <si>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</si>
  <si>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</si>
  <si>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</si>
  <si>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</si>
  <si>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</si>
  <si>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</si>
  <si>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</si>
  <si>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</si>
  <si>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</si>
  <si>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</si>
  <si>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</si>
  <si>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</si>
  <si>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</si>
  <si>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</si>
  <si>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</si>
  <si>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</si>
  <si>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</si>
  <si>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</si>
  <si>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</si>
  <si>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</si>
  <si>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</si>
  <si>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</si>
  <si>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</si>
  <si>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</si>
  <si>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</si>
  <si>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</si>
  <si>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</si>
  <si>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</si>
  <si>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</si>
  <si>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</si>
  <si>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</si>
  <si>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</si>
  <si>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</si>
  <si>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</si>
  <si>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</si>
  <si>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</si>
  <si>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</si>
  <si>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</si>
  <si>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</si>
  <si>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</si>
  <si>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</si>
  <si>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</si>
  <si>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</si>
  <si>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</si>
  <si>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</si>
  <si>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</si>
  <si>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</si>
  <si>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</si>
  <si>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</si>
  <si>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</si>
  <si>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</si>
  <si>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</si>
  <si>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</si>
  <si>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</si>
  <si>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</si>
  <si>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</si>
  <si>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</si>
  <si>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</si>
  <si>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</si>
  <si>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</si>
  <si>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</si>
  <si>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</si>
  <si>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</si>
  <si>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</si>
  <si>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</si>
  <si>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</si>
  <si>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</si>
  <si>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</si>
  <si>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</si>
  <si>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</si>
  <si>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</si>
  <si>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</si>
  <si>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</si>
  <si>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</si>
  <si>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</si>
  <si>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</si>
  <si>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</si>
  <si>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</si>
  <si>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</si>
  <si>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</si>
  <si>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</si>
  <si>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</si>
  <si>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</si>
  <si>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</si>
  <si>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</si>
  <si>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</si>
  <si>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</si>
  <si>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</si>
  <si>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</si>
  <si>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</si>
  <si>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</si>
  <si>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</si>
  <si>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</si>
  <si>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</si>
  <si>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</si>
  <si>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</si>
  <si>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</si>
  <si>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</si>
  <si>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</si>
  <si>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</si>
  <si>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</si>
  <si>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</si>
  <si>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</si>
  <si>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</si>
  <si>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</si>
  <si>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</si>
  <si>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</si>
  <si>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</si>
  <si>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</si>
  <si>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</si>
  <si>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</si>
  <si>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</si>
  <si>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</si>
  <si>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</si>
  <si>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</si>
  <si>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</si>
  <si>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</si>
  <si>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</si>
  <si>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</si>
  <si>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</si>
  <si>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</si>
  <si>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</si>
  <si>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</si>
  <si>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</si>
  <si>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</si>
  <si>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</si>
  <si>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</si>
  <si>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</si>
  <si>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</si>
  <si>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</si>
  <si>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</si>
  <si>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</si>
  <si>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</si>
  <si>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</si>
  <si>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</si>
  <si>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</si>
  <si>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</si>
  <si>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</si>
  <si>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</si>
  <si>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</si>
  <si>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</si>
  <si>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</si>
  <si>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</si>
  <si>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</si>
  <si>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</si>
  <si>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</si>
  <si>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</si>
  <si>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</si>
  <si>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</si>
  <si>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</si>
  <si>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</si>
  <si>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</si>
  <si>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</si>
  <si>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</si>
  <si>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</si>
  <si>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</si>
  <si>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</si>
  <si>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</si>
  <si>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</si>
  <si>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</si>
  <si>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</si>
  <si>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</si>
  <si>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</si>
  <si>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</si>
  <si>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</si>
  <si>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</si>
  <si>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</si>
  <si>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</si>
  <si>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</si>
  <si>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</si>
  <si>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</si>
  <si>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</si>
  <si>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</si>
  <si>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</si>
  <si>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</si>
  <si>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</si>
  <si>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</si>
  <si>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</si>
  <si>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</si>
  <si>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</si>
  <si>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</si>
  <si>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</si>
  <si>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</si>
  <si>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</si>
  <si>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</si>
  <si>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</si>
  <si>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</si>
  <si>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</si>
  <si>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</si>
  <si>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</si>
  <si>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</si>
  <si>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</si>
  <si>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</si>
  <si>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</si>
  <si>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</si>
  <si>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</si>
  <si>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</si>
  <si>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</si>
  <si>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</si>
  <si>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</si>
  <si>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</si>
  <si>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</si>
  <si>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</si>
  <si>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</si>
  <si>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</si>
  <si>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</si>
  <si>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</si>
  <si>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</si>
  <si>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</si>
  <si>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</si>
  <si>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</si>
  <si>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</si>
  <si>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</si>
  <si>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</si>
  <si>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</si>
  <si>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</si>
  <si>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</si>
  <si>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</si>
  <si>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</si>
  <si>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</si>
  <si>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</si>
  <si>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</si>
  <si>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</si>
  <si>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</si>
  <si>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</si>
  <si>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</si>
  <si>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</si>
  <si>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</si>
  <si>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</si>
  <si>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</si>
  <si>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</si>
  <si>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</si>
  <si>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</si>
  <si>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</si>
  <si>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</si>
  <si>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</si>
  <si>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</si>
  <si>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</si>
  <si>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</si>
  <si>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</si>
  <si>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</si>
  <si>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</si>
  <si>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</si>
  <si>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</si>
  <si>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</si>
  <si>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</si>
  <si>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</si>
  <si>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</si>
  <si>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</si>
  <si>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</si>
  <si>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</si>
  <si>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</si>
  <si>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</si>
  <si>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</si>
  <si>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</si>
  <si>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</si>
  <si>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</si>
  <si>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</si>
  <si>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</si>
  <si>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</si>
  <si>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</si>
  <si>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</si>
  <si>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</si>
  <si>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</si>
  <si>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</si>
  <si>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</si>
  <si>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</si>
  <si>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</si>
  <si>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</si>
  <si>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</si>
  <si>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</si>
  <si>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</si>
  <si>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</si>
  <si>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</si>
  <si>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</si>
  <si>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</si>
  <si>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</si>
  <si>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</si>
  <si>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</si>
  <si>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</si>
  <si>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</si>
  <si>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</si>
  <si>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</si>
  <si>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</si>
  <si>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</si>
  <si>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</si>
  <si>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</si>
  <si>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</si>
  <si>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</si>
  <si>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</si>
  <si>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</si>
  <si>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</si>
  <si>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</si>
  <si>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</si>
  <si>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</si>
  <si>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</si>
  <si>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</si>
  <si>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</si>
  <si>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</si>
  <si>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</si>
  <si>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</si>
  <si>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</si>
  <si>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</si>
  <si>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</si>
  <si>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</si>
  <si>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</si>
  <si>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</si>
  <si>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</si>
  <si>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</si>
  <si>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</si>
  <si>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</si>
  <si>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</si>
  <si>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</si>
  <si>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</si>
  <si>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</si>
  <si>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</si>
  <si>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</si>
  <si>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</si>
  <si>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</si>
  <si>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</si>
  <si>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</si>
  <si>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</si>
  <si>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</si>
  <si>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</si>
  <si>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</si>
  <si>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</si>
  <si>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</si>
  <si>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</si>
  <si>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</si>
  <si>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</si>
  <si>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</si>
  <si>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</si>
  <si>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</si>
  <si>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</si>
  <si>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</si>
  <si>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</si>
  <si>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</si>
  <si>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</si>
  <si>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</si>
  <si>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</si>
  <si>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</si>
  <si>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</si>
  <si>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</si>
  <si>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</si>
  <si>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</si>
  <si>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</si>
  <si>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</si>
  <si>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</si>
  <si>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</si>
  <si>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</si>
  <si>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</si>
  <si>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</si>
  <si>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</si>
  <si>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</si>
  <si>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</si>
  <si>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</si>
  <si>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</si>
  <si>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</si>
  <si>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</si>
  <si>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</si>
  <si>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</si>
  <si>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</si>
  <si>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</si>
  <si>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</si>
  <si>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</si>
  <si>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</si>
  <si>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</si>
  <si>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</si>
  <si>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</si>
  <si>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</si>
  <si>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</si>
  <si>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</si>
  <si>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</si>
  <si>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</si>
  <si>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</si>
  <si>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</si>
  <si>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</si>
  <si>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</si>
  <si>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</si>
  <si>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</si>
  <si>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</si>
  <si>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</si>
  <si>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</si>
  <si>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</si>
  <si>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</si>
  <si>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</si>
  <si>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</si>
  <si>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</si>
  <si>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</si>
  <si>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</si>
  <si>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</si>
  <si>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</si>
  <si>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</si>
  <si>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</si>
  <si>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</si>
  <si>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</si>
  <si>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</si>
  <si>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</si>
  <si>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</si>
  <si>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</si>
  <si>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</si>
  <si>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</si>
  <si>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</si>
  <si>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</si>
  <si>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</si>
  <si>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</si>
  <si>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</si>
  <si>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</si>
  <si>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</si>
  <si>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</si>
  <si>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</si>
  <si>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</si>
  <si>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</si>
  <si>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</si>
  <si>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</si>
  <si>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</si>
  <si>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</si>
  <si>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</si>
  <si>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</si>
  <si>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</si>
  <si>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</si>
  <si>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</si>
  <si>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</si>
  <si>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</si>
  <si>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</si>
  <si>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</si>
  <si>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</si>
  <si>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</si>
  <si>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</si>
  <si>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</si>
  <si>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</si>
  <si>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</si>
  <si>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</si>
  <si>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</si>
  <si>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</si>
  <si>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</si>
  <si>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</si>
  <si>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</si>
  <si>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</si>
  <si>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</si>
  <si>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</si>
  <si>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</si>
  <si>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</si>
  <si>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</si>
  <si>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</si>
  <si>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</si>
  <si>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</si>
  <si>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</si>
  <si>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</si>
  <si>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</si>
  <si>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</si>
  <si>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</si>
  <si>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</si>
  <si>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</si>
  <si>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</si>
  <si>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</si>
  <si>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</si>
  <si>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</si>
  <si>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</si>
  <si>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</si>
  <si>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</si>
  <si>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</si>
  <si>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</si>
  <si>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</si>
  <si>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</si>
  <si>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</si>
  <si>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</si>
  <si>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</si>
  <si>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</si>
  <si>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</si>
  <si>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</si>
  <si>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</si>
  <si>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</si>
  <si>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</si>
  <si>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</si>
  <si>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</si>
  <si>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</si>
  <si>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</si>
  <si>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</si>
  <si>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</si>
  <si>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</si>
  <si>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</si>
  <si>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</si>
  <si>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</si>
  <si>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</si>
  <si>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</si>
  <si>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</si>
  <si>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</si>
  <si>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</si>
  <si>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</si>
  <si>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</si>
  <si>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</si>
  <si>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</si>
  <si>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</si>
  <si>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</si>
  <si>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</si>
  <si>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</si>
  <si>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</si>
  <si>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</si>
  <si>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</si>
  <si>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</si>
  <si>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</si>
  <si>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</si>
  <si>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</si>
  <si>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</si>
  <si>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</si>
  <si>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</si>
  <si>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</si>
  <si>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</si>
  <si>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</si>
  <si>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</si>
  <si>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</si>
  <si>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</si>
  <si>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</si>
  <si>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</si>
  <si>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</si>
  <si>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</si>
  <si>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</si>
  <si>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</si>
  <si>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</si>
  <si>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</si>
  <si>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</si>
  <si>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</si>
  <si>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</si>
  <si>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</si>
  <si>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</si>
  <si>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</si>
  <si>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</si>
  <si>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</si>
  <si>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</si>
  <si>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</si>
  <si>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</si>
  <si>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</si>
  <si>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</si>
  <si>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</si>
  <si>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</si>
  <si>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</si>
  <si>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</si>
  <si>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</si>
  <si>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</si>
  <si>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</si>
  <si>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</si>
  <si>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</si>
  <si>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</si>
  <si>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</si>
  <si>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</si>
  <si>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</si>
  <si>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</si>
  <si>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</si>
  <si>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</si>
  <si>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</si>
  <si>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</si>
  <si>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</si>
  <si>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</si>
  <si>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</si>
  <si>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</si>
  <si>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</si>
  <si>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</si>
  <si>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</si>
  <si>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</si>
  <si>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</si>
  <si>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</si>
  <si>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</si>
  <si>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</si>
  <si>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</si>
  <si>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</si>
  <si>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</si>
  <si>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</si>
  <si>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</si>
  <si>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</si>
  <si>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</si>
  <si>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</si>
  <si>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</si>
  <si>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</si>
  <si>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</si>
  <si>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</si>
  <si>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</si>
  <si>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</si>
  <si>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</si>
  <si>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</si>
  <si>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</si>
  <si>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</si>
  <si>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</si>
  <si>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</si>
  <si>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</si>
  <si>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</si>
  <si>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</si>
  <si>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</si>
  <si>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</si>
  <si>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</si>
  <si>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</si>
  <si>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</si>
  <si>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</si>
  <si>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</si>
  <si>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</si>
  <si>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</si>
  <si>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</si>
  <si>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</si>
  <si>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</si>
  <si>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</si>
  <si>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</si>
  <si>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</si>
  <si>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</si>
  <si>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</si>
  <si>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</si>
  <si>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</si>
  <si>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</si>
  <si>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</si>
  <si>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</si>
  <si>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</si>
  <si>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</si>
  <si>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</si>
  <si>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</si>
  <si>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</si>
  <si>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</si>
  <si>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</si>
  <si>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</si>
  <si>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</si>
  <si>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</si>
  <si>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</si>
  <si>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</si>
  <si>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</si>
  <si>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</si>
  <si>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</si>
  <si>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</si>
  <si>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</si>
  <si>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</si>
  <si>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</si>
  <si>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</si>
  <si>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</si>
  <si>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</si>
  <si>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</si>
  <si>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</si>
  <si>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</si>
  <si>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</si>
  <si>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</si>
  <si>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</si>
  <si>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</si>
  <si>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</si>
  <si>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</si>
  <si>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</si>
  <si>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</si>
  <si>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</si>
  <si>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</si>
  <si>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</si>
  <si>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</si>
  <si>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</si>
  <si>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</si>
  <si>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</si>
  <si>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</si>
  <si>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</si>
  <si>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</si>
  <si>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</si>
  <si>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</si>
  <si>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</si>
  <si>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</si>
  <si>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</si>
  <si>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</si>
  <si>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</si>
  <si>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</si>
  <si>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</si>
  <si>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</si>
  <si>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</si>
  <si>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</si>
  <si>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</si>
  <si>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</si>
  <si>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</si>
  <si>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</si>
  <si>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</si>
  <si>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</si>
  <si>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</si>
  <si>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</si>
  <si>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</si>
  <si>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</si>
  <si>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</si>
  <si>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</si>
  <si>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</si>
  <si>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</si>
  <si>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</si>
  <si>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</si>
  <si>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</si>
  <si>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</si>
  <si>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</si>
  <si>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</si>
  <si>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</si>
  <si>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</si>
  <si>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</si>
  <si>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</si>
  <si>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</si>
  <si>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</si>
  <si>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</si>
  <si>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</si>
  <si>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</si>
  <si>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</si>
  <si>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</si>
  <si>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</si>
  <si>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</si>
  <si>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</si>
  <si>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</si>
  <si>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</si>
  <si>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</si>
  <si>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</si>
  <si>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</si>
  <si>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</si>
  <si>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</si>
  <si>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</si>
  <si>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</si>
  <si>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</si>
  <si>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</si>
  <si>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</si>
  <si>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</si>
  <si>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</si>
  <si>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</si>
  <si>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</si>
  <si>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</si>
  <si>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</si>
  <si>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</si>
  <si>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</si>
  <si>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</si>
  <si>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</si>
  <si>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</si>
  <si>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</si>
  <si>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</si>
  <si>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</si>
  <si>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</si>
  <si>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</si>
  <si>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</si>
  <si>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</si>
  <si>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</si>
  <si>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</si>
  <si>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</si>
  <si>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</si>
  <si>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</si>
  <si>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</si>
  <si>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</si>
  <si>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</si>
  <si>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</si>
  <si>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</si>
  <si>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</si>
  <si>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</si>
  <si>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</si>
  <si>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</si>
  <si>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</si>
  <si>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</si>
  <si>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</si>
  <si>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</si>
  <si>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</si>
  <si>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</si>
  <si>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</si>
  <si>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</si>
  <si>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</si>
  <si>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</si>
  <si>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</si>
  <si>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</si>
  <si>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</si>
  <si>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</si>
  <si>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</si>
  <si>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</si>
  <si>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</si>
  <si>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</si>
  <si>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</si>
  <si>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</si>
  <si>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</si>
  <si>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</si>
  <si>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</si>
  <si>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</si>
  <si>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</si>
  <si>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</si>
  <si>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</si>
  <si>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</si>
  <si>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</si>
  <si>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</si>
  <si>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</si>
  <si>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</si>
  <si>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</si>
  <si>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</si>
  <si>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</si>
  <si>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</si>
  <si>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</si>
  <si>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</si>
  <si>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</si>
  <si>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</si>
  <si>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</si>
  <si>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</si>
  <si>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</si>
  <si>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</si>
  <si>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</si>
  <si>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</si>
  <si>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</si>
  <si>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</si>
  <si>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</si>
  <si>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</si>
  <si>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</si>
  <si>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</si>
  <si>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</si>
  <si>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</si>
  <si>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</si>
  <si>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</si>
  <si>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</si>
  <si>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</si>
  <si>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</si>
  <si>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</si>
  <si>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</si>
  <si>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</si>
  <si>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</si>
  <si>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</si>
  <si>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</si>
  <si>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</si>
  <si>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</si>
  <si>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</si>
  <si>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</si>
  <si>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</si>
  <si>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</si>
  <si>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</si>
  <si>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</si>
  <si>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</si>
  <si>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</si>
  <si>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</si>
  <si>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</si>
  <si>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</si>
  <si>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</si>
  <si>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</si>
  <si>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</si>
  <si>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</si>
  <si>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</si>
  <si>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</si>
  <si>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</si>
  <si>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</si>
  <si>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</si>
  <si>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</si>
  <si>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</si>
  <si>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</si>
  <si>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</si>
  <si>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</si>
  <si>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</si>
  <si>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</si>
  <si>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</si>
  <si>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</si>
  <si>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</si>
  <si>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</si>
  <si>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</si>
  <si>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</si>
  <si>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</si>
  <si>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</si>
  <si>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</si>
  <si>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</si>
  <si>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</si>
  <si>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</si>
  <si>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</si>
  <si>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</si>
  <si>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</si>
  <si>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</si>
  <si>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</si>
  <si>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</si>
  <si>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</si>
  <si>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</si>
  <si>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</si>
  <si>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</si>
  <si>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</si>
  <si>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</si>
  <si>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</si>
  <si>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</si>
  <si>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</si>
  <si>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</si>
  <si>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</si>
  <si>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</si>
  <si>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</si>
  <si>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</si>
  <si>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</si>
  <si>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</si>
  <si>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</si>
  <si>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</si>
  <si>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</si>
  <si>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</si>
  <si>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</si>
  <si>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</si>
  <si>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</si>
  <si>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</si>
  <si>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</si>
  <si>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</si>
  <si>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</si>
  <si>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</si>
  <si>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</si>
  <si>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</si>
  <si>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</si>
  <si>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</si>
  <si>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</si>
  <si>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</si>
  <si>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</si>
  <si>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</si>
  <si>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</si>
  <si>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</si>
  <si>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</si>
  <si>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</si>
  <si>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</si>
  <si>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</si>
  <si>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</si>
  <si>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</si>
  <si>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</si>
  <si>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</si>
  <si>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</si>
  <si>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</si>
  <si>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</si>
  <si>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</si>
  <si>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</si>
  <si>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</si>
  <si>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</si>
  <si>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</si>
  <si>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</si>
  <si>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</si>
  <si>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</si>
  <si>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</si>
  <si>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</si>
  <si>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</si>
  <si>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</si>
  <si>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</si>
  <si>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</si>
  <si>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</si>
  <si>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</si>
  <si>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</si>
  <si>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</si>
  <si>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</si>
  <si>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</si>
  <si>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</si>
  <si>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</si>
  <si>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</si>
  <si>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</si>
  <si>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</si>
  <si>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</si>
  <si>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</si>
  <si>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</si>
  <si>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</si>
  <si>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</si>
  <si>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</si>
  <si>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</si>
  <si>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</si>
  <si>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</si>
  <si>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</si>
  <si>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</si>
  <si>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</si>
  <si>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</si>
  <si>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</si>
  <si>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</si>
  <si>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</si>
  <si>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</si>
  <si>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</si>
  <si>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</si>
  <si>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</si>
  <si>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</si>
  <si>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</si>
  <si>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</si>
  <si>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</si>
  <si>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</si>
  <si>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</si>
  <si>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</si>
  <si>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</si>
  <si>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</si>
  <si>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</si>
  <si>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</si>
  <si>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</si>
  <si>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</si>
  <si>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</si>
  <si>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</si>
  <si>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</si>
  <si>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</si>
  <si>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</si>
  <si>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</si>
  <si>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</si>
  <si>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</si>
  <si>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</si>
  <si>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</si>
  <si>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</si>
  <si>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</si>
  <si>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</si>
  <si>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</si>
  <si>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</si>
  <si>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</si>
  <si>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</si>
  <si>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</si>
  <si>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</si>
  <si>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</si>
  <si>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</si>
  <si>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</si>
  <si>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</si>
  <si>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</si>
  <si>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</si>
  <si>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</si>
  <si>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</si>
  <si>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</si>
  <si>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</si>
  <si>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</si>
  <si>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</si>
  <si>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</si>
  <si>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</si>
  <si>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</si>
  <si>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</si>
  <si>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</si>
  <si>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</si>
  <si>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</si>
  <si>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</si>
  <si>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</si>
  <si>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</si>
  <si>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</si>
  <si>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</si>
  <si>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</si>
  <si>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</si>
  <si>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</si>
  <si>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</si>
  <si>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</si>
  <si>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</si>
  <si>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</si>
  <si>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</si>
  <si>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</si>
  <si>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</si>
  <si>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</si>
  <si>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</si>
  <si>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</si>
  <si>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</si>
  <si>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</si>
  <si>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</si>
  <si>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</si>
  <si>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</si>
  <si>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</si>
  <si>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</si>
  <si>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</si>
  <si>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</si>
  <si>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</si>
  <si>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</si>
  <si>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</si>
  <si>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</si>
  <si>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</si>
  <si>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</si>
  <si>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</si>
  <si>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</si>
  <si>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</si>
  <si>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</si>
  <si>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</si>
  <si>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</si>
  <si>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</si>
  <si>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</si>
  <si>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</si>
  <si>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</si>
  <si>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</si>
  <si>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</si>
  <si>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</si>
  <si>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</si>
  <si>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</si>
  <si>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</si>
  <si>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</si>
  <si>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</si>
  <si>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</si>
  <si>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</si>
  <si>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</si>
  <si>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</si>
  <si>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</si>
  <si>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</si>
  <si>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</si>
  <si>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</si>
  <si>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</si>
  <si>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</si>
  <si>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</si>
  <si>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</si>
  <si>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</si>
  <si>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</si>
  <si>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</si>
  <si>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</si>
  <si>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</si>
  <si>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</si>
  <si>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</si>
  <si>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</si>
  <si>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</si>
  <si>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</si>
  <si>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</si>
  <si>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</si>
  <si>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</si>
  <si>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</si>
  <si>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</si>
  <si>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</si>
  <si>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</si>
  <si>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</si>
  <si>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</si>
  <si>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</si>
  <si>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</si>
  <si>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</si>
  <si>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</si>
  <si>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</si>
  <si>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</si>
  <si>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</si>
  <si>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</si>
  <si>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</si>
  <si>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</si>
  <si>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</si>
  <si>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</si>
  <si>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</si>
  <si>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</si>
  <si>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</si>
  <si>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</si>
  <si>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</si>
  <si>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</si>
  <si>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</si>
  <si>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</si>
  <si>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</si>
  <si>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</si>
  <si>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</si>
  <si>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</si>
  <si>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</si>
  <si>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</si>
  <si>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</si>
  <si>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</si>
  <si>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</si>
  <si>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</si>
  <si>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</si>
  <si>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</si>
  <si>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</si>
  <si>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</si>
  <si>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</si>
  <si>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</si>
  <si>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</si>
  <si>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</si>
  <si>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</si>
  <si>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</si>
  <si>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</si>
  <si>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</si>
  <si>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</si>
  <si>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</si>
  <si>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</si>
  <si>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</si>
  <si>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</si>
  <si>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</si>
  <si>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</si>
  <si>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</si>
  <si>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</si>
  <si>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</si>
  <si>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</si>
  <si>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</si>
  <si>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</si>
  <si>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</si>
  <si>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</si>
  <si>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</si>
  <si>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</si>
  <si>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</si>
  <si>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</si>
  <si>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</si>
  <si>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</si>
  <si>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</si>
  <si>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</si>
  <si>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</si>
  <si>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</si>
  <si>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</si>
  <si>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</si>
  <si>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</si>
  <si>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</si>
  <si>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</si>
  <si>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</si>
  <si>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</si>
  <si>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</si>
  <si>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</si>
  <si>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</si>
  <si>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</si>
  <si>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</si>
  <si>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</si>
  <si>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</si>
  <si>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</si>
  <si>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</si>
  <si>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</si>
  <si>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</si>
  <si>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</si>
  <si>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</si>
  <si>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</si>
  <si>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</si>
  <si>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</si>
  <si>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</si>
  <si>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</si>
  <si>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</si>
  <si>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</si>
  <si>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</si>
  <si>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</si>
  <si>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</si>
  <si>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</si>
  <si>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</si>
  <si>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</si>
  <si>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</si>
  <si>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</si>
  <si>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</si>
  <si>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</si>
  <si>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</si>
  <si>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</si>
  <si>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</si>
  <si>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</si>
  <si>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</si>
  <si>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</si>
  <si>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</si>
  <si>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</si>
  <si>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</si>
  <si>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</si>
  <si>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</si>
  <si>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</si>
  <si>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</si>
  <si>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</si>
  <si>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</si>
  <si>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</si>
  <si>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</si>
  <si>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</si>
  <si>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</si>
  <si>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</si>
  <si>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</si>
  <si>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</si>
  <si>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</si>
  <si>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</si>
  <si>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</si>
  <si>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</si>
  <si>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</si>
  <si>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</si>
  <si>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</si>
  <si>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</si>
  <si>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</si>
  <si>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</si>
  <si>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</si>
  <si>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</si>
  <si>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</si>
  <si>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</si>
  <si>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</si>
  <si>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</si>
  <si>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</si>
  <si>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</si>
  <si>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</si>
  <si>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</si>
  <si>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</si>
  <si>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</si>
  <si>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</si>
  <si>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</si>
  <si>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</si>
  <si>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</si>
  <si>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</si>
  <si>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</si>
  <si>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</si>
  <si>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</si>
  <si>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</si>
  <si>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</si>
  <si>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</si>
  <si>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</si>
  <si>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</si>
  <si>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</si>
  <si>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</si>
  <si>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</si>
  <si>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</si>
  <si>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</si>
  <si>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</si>
  <si>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</si>
  <si>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</si>
  <si>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</si>
  <si>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</si>
  <si>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</si>
  <si>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</si>
  <si>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</si>
  <si>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</si>
  <si>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</si>
  <si>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</si>
  <si>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</si>
  <si>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</si>
  <si>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</si>
  <si>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</si>
  <si>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</si>
  <si>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</si>
  <si>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</si>
  <si>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</si>
  <si>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</si>
  <si>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</si>
  <si>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</si>
  <si>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</si>
  <si>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</si>
  <si>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</si>
  <si>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</si>
  <si>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</si>
  <si>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</si>
  <si>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</si>
  <si>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</si>
  <si>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</si>
  <si>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</si>
  <si>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</si>
  <si>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</si>
  <si>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</si>
  <si>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</si>
  <si>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</si>
  <si>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</si>
  <si>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</si>
  <si>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</si>
  <si>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</si>
  <si>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</si>
  <si>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</si>
  <si>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</si>
  <si>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</si>
  <si>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</si>
  <si>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</si>
  <si>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</si>
  <si>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</si>
  <si>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</si>
  <si>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</si>
  <si>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</si>
  <si>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</si>
  <si>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</si>
  <si>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</si>
  <si>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</si>
  <si>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</si>
  <si>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</si>
  <si>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</si>
  <si>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</si>
  <si>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</si>
  <si>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</si>
  <si>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</si>
  <si>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</si>
  <si>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</si>
  <si>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</si>
  <si>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</si>
  <si>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</si>
  <si>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</si>
  <si>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</si>
  <si>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</si>
  <si>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</si>
  <si>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</si>
  <si>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</si>
  <si>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</si>
  <si>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</si>
  <si>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</si>
  <si>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</si>
  <si>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</si>
  <si>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</si>
  <si>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</si>
  <si>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</si>
  <si>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</si>
  <si>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</si>
  <si>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</si>
  <si>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</si>
  <si>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</si>
  <si>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</si>
  <si>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</si>
  <si>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</si>
  <si>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</si>
  <si>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</si>
  <si>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</si>
  <si>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</si>
  <si>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</si>
  <si>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</si>
  <si>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</si>
  <si>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</si>
  <si>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</si>
  <si>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</si>
  <si>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</si>
  <si>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</si>
  <si>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</si>
  <si>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</si>
  <si>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</si>
  <si>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</si>
  <si>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</si>
  <si>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</si>
  <si>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</si>
  <si>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</si>
  <si>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</si>
  <si>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</si>
  <si>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</si>
  <si>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</si>
  <si>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</si>
  <si>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</si>
  <si>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</si>
  <si>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</si>
  <si>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</si>
  <si>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</si>
  <si>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</si>
  <si>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</si>
  <si>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</si>
  <si>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</si>
  <si>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</si>
  <si>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</si>
  <si>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</si>
  <si>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</si>
  <si>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</si>
  <si>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</si>
  <si>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</si>
  <si>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</si>
  <si>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</si>
  <si>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</si>
  <si>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</si>
  <si>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</si>
  <si>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</si>
  <si>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</si>
  <si>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</si>
  <si>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</si>
  <si>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</si>
  <si>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</si>
  <si>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</si>
  <si>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</si>
  <si>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</si>
  <si>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</si>
  <si>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</si>
  <si>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</si>
  <si>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</si>
  <si>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</si>
  <si>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</si>
  <si>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</si>
  <si>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</si>
  <si>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</si>
  <si>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</si>
  <si>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</si>
  <si>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</si>
  <si>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</si>
  <si>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</si>
  <si>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</si>
  <si>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</si>
  <si>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</si>
  <si>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</si>
  <si>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</si>
  <si>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</si>
  <si>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</si>
  <si>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</si>
  <si>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</si>
  <si>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</si>
  <si>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</si>
  <si>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</si>
  <si>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</si>
  <si>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</si>
  <si>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</si>
  <si>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</si>
  <si>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</si>
  <si>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</si>
  <si>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</si>
  <si>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</si>
  <si>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</si>
  <si>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</si>
  <si>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</si>
  <si>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</si>
  <si>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</si>
  <si>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</si>
  <si>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</si>
  <si>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</si>
  <si>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</si>
  <si>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</si>
  <si>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</si>
  <si>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</si>
  <si>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</si>
  <si>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</si>
  <si>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</si>
  <si>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</si>
  <si>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</si>
  <si>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</si>
  <si>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</si>
  <si>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</si>
  <si>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</si>
  <si>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</si>
  <si>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</si>
  <si>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</si>
  <si>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</si>
  <si>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</si>
  <si>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</si>
  <si>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</si>
  <si>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</si>
  <si>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</si>
  <si>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</si>
  <si>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</si>
  <si>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</si>
  <si>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</si>
  <si>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</si>
  <si>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</si>
  <si>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</si>
  <si>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</si>
  <si>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</si>
  <si>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</si>
  <si>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</si>
  <si>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</si>
  <si>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</si>
  <si>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</si>
  <si>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</si>
  <si>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</si>
  <si>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</si>
  <si>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</si>
  <si>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</si>
  <si>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</si>
  <si>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</si>
  <si>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</si>
  <si>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</si>
  <si>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</si>
  <si>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</si>
  <si>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</si>
  <si>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</si>
  <si>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</si>
  <si>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</si>
  <si>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</si>
  <si>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</si>
  <si>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</si>
  <si>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</si>
  <si>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</si>
  <si>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</si>
  <si>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</si>
  <si>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</si>
  <si>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</si>
  <si>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</si>
  <si>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</si>
  <si>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</si>
  <si>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</si>
  <si>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</si>
  <si>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</si>
  <si>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</si>
  <si>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</si>
  <si>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</si>
  <si>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</si>
  <si>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</si>
  <si>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</si>
  <si>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</si>
  <si>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</si>
  <si>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</si>
  <si>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</si>
  <si>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</si>
  <si>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</si>
  <si>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</si>
  <si>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</si>
  <si>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</si>
  <si>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</si>
  <si>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</si>
  <si>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</si>
  <si>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</si>
  <si>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</si>
  <si>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</si>
  <si>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</si>
  <si>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</si>
  <si>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</si>
  <si>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</si>
  <si>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</si>
  <si>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</si>
  <si>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</si>
  <si>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</si>
  <si>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</si>
  <si>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</si>
  <si>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</si>
  <si>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</si>
  <si>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</si>
  <si>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</si>
  <si>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</si>
  <si>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</si>
  <si>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</si>
  <si>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</si>
  <si>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</si>
  <si>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</si>
  <si>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</si>
  <si>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</si>
  <si>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</si>
  <si>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</si>
  <si>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</si>
  <si>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</si>
  <si>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</si>
  <si>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</si>
  <si>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</si>
  <si>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</si>
  <si>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</si>
  <si>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</si>
  <si>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</si>
  <si>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</si>
  <si>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</si>
  <si>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</si>
  <si>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</si>
  <si>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</si>
  <si>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</si>
  <si>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</si>
  <si>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</si>
  <si>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</si>
  <si>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</si>
  <si>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</si>
  <si>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</si>
  <si>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</si>
  <si>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</si>
  <si>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</si>
  <si>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</si>
  <si>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</si>
  <si>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</si>
  <si>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</si>
  <si>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</si>
  <si>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</si>
  <si>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</si>
  <si>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</si>
  <si>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</si>
  <si>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</si>
  <si>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</si>
  <si>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</si>
  <si>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</si>
  <si>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</si>
  <si>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</si>
  <si>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</si>
  <si>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</si>
  <si>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</si>
  <si>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</si>
  <si>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</si>
  <si>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</si>
  <si>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</si>
  <si>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</si>
  <si>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</si>
  <si>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</si>
  <si>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</si>
  <si>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</si>
  <si>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</si>
  <si>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</si>
  <si>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</si>
  <si>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</si>
  <si>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</si>
  <si>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</si>
  <si>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</si>
  <si>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</si>
  <si>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</si>
  <si>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</si>
  <si>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</si>
  <si>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</si>
  <si>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</si>
  <si>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</si>
  <si>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</si>
  <si>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</si>
  <si>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</si>
  <si>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</si>
  <si>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</si>
  <si>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</si>
  <si>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</si>
  <si>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</si>
  <si>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</si>
  <si>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</si>
  <si>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</si>
  <si>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</si>
  <si>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</si>
  <si>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</si>
  <si>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</si>
  <si>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</si>
  <si>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</si>
  <si>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</si>
  <si>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</si>
  <si>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</si>
  <si>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</si>
  <si>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</si>
  <si>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</si>
  <si>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</si>
  <si>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</si>
  <si>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</si>
  <si>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</si>
  <si>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</si>
  <si>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</si>
  <si>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</si>
  <si>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</si>
  <si>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</si>
  <si>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</si>
  <si>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</si>
  <si>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</si>
  <si>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</si>
  <si>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</si>
  <si>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</si>
  <si>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</si>
  <si>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</si>
  <si>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</si>
  <si>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</si>
  <si>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</si>
  <si>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</si>
  <si>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</si>
  <si>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</si>
  <si>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</si>
  <si>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</si>
  <si>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</si>
  <si>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</si>
  <si>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</si>
  <si>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</si>
  <si>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</si>
  <si>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</si>
  <si>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</si>
  <si>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</si>
  <si>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</si>
  <si>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</si>
  <si>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</si>
  <si>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</si>
  <si>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</si>
  <si>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</si>
  <si>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</si>
  <si>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</si>
  <si>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</si>
  <si>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</si>
  <si>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</si>
  <si>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</si>
  <si>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</si>
  <si>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</si>
  <si>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</si>
  <si>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</si>
  <si>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</si>
  <si>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</si>
  <si>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</si>
  <si>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</si>
  <si>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</si>
  <si>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</si>
  <si>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</si>
  <si>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</si>
  <si>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</si>
  <si>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</si>
  <si>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</si>
  <si>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</si>
  <si>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</si>
  <si>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</si>
  <si>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</si>
  <si>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</si>
  <si>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</si>
  <si>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</si>
  <si>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</si>
  <si>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</si>
  <si>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</si>
  <si>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</si>
  <si>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</si>
  <si>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</si>
  <si>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</si>
  <si>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</si>
  <si>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</si>
  <si>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</si>
  <si>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</si>
  <si>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</si>
  <si>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</si>
  <si>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</si>
  <si>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</si>
  <si>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</si>
  <si>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</si>
  <si>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</si>
  <si>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</si>
  <si>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</si>
  <si>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</si>
  <si>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</si>
  <si>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</si>
  <si>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</si>
  <si>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</si>
  <si>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</si>
  <si>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</si>
  <si>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</si>
  <si>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</si>
  <si>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</si>
  <si>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</si>
  <si>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</si>
  <si>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</si>
  <si>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</si>
  <si>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</si>
  <si>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</si>
  <si>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</si>
  <si>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</si>
  <si>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</si>
  <si>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</si>
  <si>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</si>
  <si>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</si>
  <si>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</si>
  <si>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</si>
  <si>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</si>
  <si>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</si>
  <si>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</si>
  <si>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</si>
  <si>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</si>
  <si>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</si>
  <si>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</si>
  <si>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</si>
  <si>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</si>
  <si>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</si>
  <si>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</si>
  <si>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</si>
  <si>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</si>
  <si>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</si>
  <si>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</si>
  <si>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</si>
  <si>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</si>
  <si>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</si>
  <si>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</si>
  <si>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</si>
  <si>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</si>
  <si>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</si>
  <si>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</si>
  <si>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</si>
  <si>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</si>
  <si>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</si>
  <si>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</si>
  <si>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</si>
  <si>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</si>
  <si>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</si>
  <si>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</si>
  <si>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</si>
  <si>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</si>
  <si>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</si>
  <si>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</si>
  <si>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</si>
  <si>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</si>
  <si>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</si>
  <si>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</si>
  <si>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</si>
  <si>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</si>
  <si>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</si>
  <si>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</si>
  <si>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</si>
  <si>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</si>
  <si>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</si>
  <si>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</si>
  <si>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</si>
  <si>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</si>
  <si>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</si>
  <si>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</si>
  <si>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</si>
  <si>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</si>
  <si>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</si>
  <si>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</si>
  <si>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</si>
  <si>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</si>
  <si>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</si>
  <si>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</si>
  <si>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</si>
  <si>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</si>
  <si>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</si>
  <si>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</si>
  <si>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</si>
  <si>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</si>
  <si>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</si>
  <si>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</si>
  <si>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</si>
  <si>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</si>
  <si>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</si>
  <si>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</si>
  <si>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</si>
  <si>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</si>
  <si>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</si>
  <si>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</si>
  <si>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</si>
  <si>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</si>
  <si>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</si>
  <si>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</si>
  <si>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</si>
  <si>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</si>
  <si>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</si>
  <si>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</si>
  <si>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</si>
  <si>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</si>
  <si>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</si>
  <si>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</si>
  <si>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</si>
  <si>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</si>
  <si>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</si>
  <si>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</si>
  <si>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</si>
  <si>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</si>
  <si>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</si>
  <si>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</si>
  <si>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</si>
  <si>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</si>
  <si>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</si>
  <si>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</si>
  <si>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</si>
  <si>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</si>
  <si>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</si>
  <si>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</si>
  <si>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</si>
  <si>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</si>
  <si>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</si>
  <si>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</si>
  <si>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</si>
  <si>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</si>
  <si>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</si>
  <si>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</si>
  <si>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</si>
  <si>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</si>
  <si>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</si>
  <si>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</si>
  <si>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</si>
  <si>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</si>
  <si>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</si>
  <si>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</si>
  <si>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</si>
  <si>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</si>
  <si>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</si>
  <si>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</si>
  <si>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</si>
  <si>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</si>
  <si>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</si>
  <si>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</si>
  <si>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</si>
  <si>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</si>
  <si>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</si>
  <si>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</si>
  <si>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</si>
  <si>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</si>
  <si>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</si>
  <si>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</si>
  <si>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</si>
  <si>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</si>
  <si>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</si>
  <si>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</si>
  <si>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</si>
  <si>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</si>
  <si>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</si>
  <si>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</si>
  <si>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</si>
  <si>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</si>
  <si>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</si>
  <si>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</si>
  <si>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</si>
  <si>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</si>
  <si>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</si>
  <si>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</si>
  <si>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</si>
  <si>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</si>
  <si>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</si>
  <si>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</si>
  <si>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</si>
  <si>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</si>
  <si>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</si>
  <si>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</si>
  <si>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</si>
  <si>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</si>
  <si>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</si>
  <si>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</si>
  <si>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</si>
  <si>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</si>
  <si>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</si>
  <si>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</si>
  <si>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</si>
  <si>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</si>
  <si>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</si>
  <si>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</si>
  <si>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</si>
  <si>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</si>
  <si>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</si>
  <si>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</si>
  <si>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</si>
  <si>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</si>
  <si>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</si>
  <si>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</si>
  <si>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</si>
  <si>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</si>
  <si>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</si>
  <si>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</si>
  <si>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</si>
  <si>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</si>
  <si>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</si>
  <si>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</si>
  <si>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</si>
  <si>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</si>
  <si>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</si>
  <si>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</si>
  <si>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</si>
  <si>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</si>
  <si>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</si>
  <si>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</si>
  <si>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</si>
  <si>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</si>
  <si>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</si>
  <si>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</si>
  <si>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</si>
  <si>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</si>
  <si>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</si>
  <si>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</si>
  <si>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</si>
  <si>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</si>
  <si>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</si>
  <si>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</si>
  <si>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</si>
  <si>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</si>
  <si>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</si>
  <si>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</si>
  <si>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</si>
  <si>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</si>
  <si>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</si>
  <si>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</si>
  <si>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</si>
  <si>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</si>
  <si>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</si>
  <si>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</si>
  <si>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</si>
  <si>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</si>
  <si>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</si>
  <si>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</si>
  <si>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</si>
  <si>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</si>
  <si>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</si>
  <si>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</si>
  <si>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</si>
  <si>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</si>
  <si>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</si>
  <si>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</si>
  <si>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</si>
  <si>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</si>
  <si>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</si>
  <si>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</si>
  <si>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</si>
  <si>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</si>
  <si>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</si>
  <si>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</si>
  <si>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</si>
  <si>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</si>
  <si>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</si>
  <si>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</si>
  <si>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</si>
  <si>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</si>
  <si>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</si>
  <si>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</si>
  <si>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</si>
  <si>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</si>
  <si>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</si>
  <si>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</si>
  <si>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</si>
  <si>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</si>
  <si>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</si>
  <si>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</si>
  <si>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</si>
  <si>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</si>
  <si>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</si>
  <si>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</si>
  <si>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</si>
  <si>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</si>
  <si>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</si>
  <si>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</si>
  <si>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</si>
  <si>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</si>
  <si>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</si>
  <si>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</si>
  <si>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</si>
  <si>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</si>
  <si>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</si>
  <si>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</si>
  <si>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</si>
  <si>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</si>
  <si>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</si>
  <si>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</si>
  <si>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</si>
  <si>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</si>
  <si>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</si>
  <si>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</si>
  <si>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</si>
  <si>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</si>
  <si>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</si>
  <si>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</si>
  <si>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</si>
  <si>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</si>
  <si>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</si>
  <si>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</si>
  <si>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</si>
  <si>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</si>
  <si>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</si>
  <si>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</si>
  <si>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</si>
  <si>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</si>
  <si>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</si>
  <si>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</si>
  <si>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</si>
  <si>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</si>
  <si>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</si>
  <si>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</si>
  <si>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</si>
  <si>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</si>
  <si>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</si>
  <si>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</si>
  <si>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</si>
  <si>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</si>
  <si>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</si>
  <si>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</si>
  <si>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</si>
  <si>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</si>
  <si>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</si>
  <si>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</si>
  <si>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</si>
  <si>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</si>
  <si>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</si>
  <si>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</si>
  <si>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</si>
  <si>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</si>
  <si>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</si>
  <si>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</si>
  <si>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</si>
  <si>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</si>
  <si>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</si>
  <si>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</si>
  <si>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</si>
  <si>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</si>
  <si>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</si>
  <si>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</si>
  <si>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</si>
  <si>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</si>
  <si>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</si>
  <si>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</si>
  <si>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</si>
  <si>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</si>
  <si>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</si>
  <si>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</si>
  <si>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</si>
  <si>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</si>
  <si>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</si>
  <si>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</si>
  <si>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</si>
  <si>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</si>
  <si>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</si>
  <si>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</si>
  <si>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</si>
  <si>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</si>
  <si>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</si>
  <si>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</si>
  <si>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</si>
  <si>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</si>
  <si>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</si>
  <si>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</si>
  <si>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</si>
  <si>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</si>
  <si>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</si>
  <si>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</si>
  <si>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</si>
  <si>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</si>
  <si>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</si>
  <si>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</si>
  <si>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</si>
  <si>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</si>
  <si>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</si>
  <si>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</si>
  <si>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</si>
  <si>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</si>
  <si>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</si>
  <si>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</si>
  <si>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</si>
  <si>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</si>
  <si>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</si>
  <si>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</si>
  <si>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</si>
  <si>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</si>
  <si>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</si>
  <si>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</si>
  <si>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</si>
  <si>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</si>
  <si>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</si>
  <si>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</si>
  <si>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</si>
  <si>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</si>
  <si>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</si>
  <si>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</si>
  <si>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</si>
  <si>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</si>
  <si>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</si>
  <si>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</si>
  <si>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</si>
  <si>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</si>
  <si>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</si>
  <si>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</si>
  <si>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</si>
  <si>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</si>
  <si>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</si>
  <si>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</si>
  <si>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</si>
  <si>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</si>
  <si>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</si>
  <si>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</si>
  <si>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</si>
  <si>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</si>
  <si>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</si>
  <si>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</si>
  <si>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</si>
  <si>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</si>
  <si>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</si>
  <si>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</si>
  <si>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</si>
  <si>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</si>
  <si>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</si>
  <si>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</si>
  <si>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</si>
  <si>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</si>
  <si>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</si>
  <si>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</si>
  <si>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</si>
  <si>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</si>
  <si>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</si>
  <si>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</si>
  <si>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</si>
  <si>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</si>
  <si>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</si>
  <si>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</si>
  <si>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</si>
  <si>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</si>
  <si>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</si>
  <si>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</si>
  <si>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</si>
  <si>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</si>
  <si>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</si>
  <si>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</si>
  <si>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</si>
  <si>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</si>
  <si>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</si>
  <si>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</si>
  <si>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</si>
  <si>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</si>
  <si>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</si>
  <si>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</si>
  <si>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</si>
  <si>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</si>
  <si>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</si>
  <si>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</si>
  <si>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</si>
  <si>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</si>
  <si>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</si>
  <si>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</si>
  <si>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</si>
  <si>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</si>
  <si>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</si>
  <si>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</si>
  <si>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</si>
  <si>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</si>
  <si>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</si>
  <si>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</si>
  <si>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</si>
  <si>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</si>
  <si>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</si>
  <si>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</si>
  <si>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</si>
  <si>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</si>
  <si>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</si>
  <si>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</si>
  <si>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</si>
  <si>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</si>
  <si>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</si>
  <si>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</si>
  <si>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</si>
  <si>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</si>
  <si>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</si>
  <si>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</si>
  <si>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</si>
  <si>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</si>
  <si>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</si>
  <si>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</si>
  <si>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</si>
  <si>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</si>
  <si>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</si>
  <si>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</si>
  <si>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</si>
  <si>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</si>
  <si>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</si>
  <si>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</si>
  <si>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</si>
  <si>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</si>
  <si>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</si>
  <si>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</si>
  <si>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</si>
  <si>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</si>
  <si>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</si>
  <si>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</si>
  <si>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</si>
  <si>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</si>
  <si>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</si>
  <si>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</si>
  <si>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</si>
  <si>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</si>
  <si>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</si>
  <si>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</si>
  <si>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</si>
  <si>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</si>
  <si>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</si>
  <si>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</si>
  <si>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</si>
  <si>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</si>
  <si>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</si>
  <si>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</si>
  <si>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</si>
  <si>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</si>
  <si>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</si>
  <si>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</si>
  <si>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</si>
  <si>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</si>
  <si>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</si>
  <si>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</si>
  <si>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</si>
  <si>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</si>
  <si>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</si>
  <si>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</si>
  <si>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</si>
  <si>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</si>
  <si>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</si>
  <si>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</si>
  <si>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</si>
  <si>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</si>
  <si>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</si>
  <si>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</si>
  <si>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</si>
  <si>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</si>
  <si>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</si>
  <si>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</si>
  <si>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</si>
  <si>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</si>
  <si>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</si>
  <si>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</si>
  <si>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</si>
  <si>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</si>
  <si>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</si>
  <si>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</si>
  <si>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</si>
  <si>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</si>
  <si>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</si>
  <si>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</si>
  <si>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</si>
  <si>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</si>
  <si>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</si>
  <si>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</si>
  <si>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</si>
  <si>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</si>
  <si>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</si>
  <si>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</si>
  <si>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</si>
  <si>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</si>
  <si>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</si>
  <si>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</si>
  <si>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</si>
  <si>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</si>
  <si>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</si>
  <si>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</si>
  <si>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</si>
  <si>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</si>
  <si>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</si>
  <si>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</si>
  <si>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</si>
  <si>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</si>
  <si>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</si>
  <si>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</si>
  <si>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</si>
  <si>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</si>
  <si>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</si>
  <si>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</si>
  <si>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</si>
  <si>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</si>
  <si>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</si>
  <si>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</si>
  <si>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</si>
  <si>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</si>
  <si>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</si>
  <si>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</si>
  <si>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</si>
  <si>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</si>
  <si>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</si>
  <si>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</si>
  <si>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</si>
  <si>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</si>
  <si>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</si>
  <si>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</si>
  <si>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</si>
  <si>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</si>
  <si>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</si>
  <si>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</si>
  <si>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</si>
  <si>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</si>
  <si>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</si>
  <si>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</si>
  <si>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</si>
  <si>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</si>
  <si>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</si>
  <si>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</si>
  <si>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</si>
  <si>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</si>
  <si>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</si>
  <si>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</si>
  <si>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</si>
  <si>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</si>
  <si>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</si>
  <si>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</si>
  <si>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</si>
  <si>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</si>
  <si>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</si>
  <si>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</si>
  <si>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</si>
  <si>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</si>
  <si>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</si>
  <si>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</si>
  <si>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</si>
  <si>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</si>
  <si>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</si>
  <si>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</si>
  <si>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</si>
  <si>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</si>
  <si>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</si>
  <si>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</si>
  <si>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</si>
  <si>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</si>
  <si>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</si>
  <si>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</si>
  <si>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</si>
  <si>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</si>
  <si>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</si>
  <si>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</si>
  <si>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</si>
  <si>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</si>
  <si>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</si>
  <si>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</si>
  <si>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</si>
  <si>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</si>
  <si>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</si>
  <si>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</si>
  <si>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</si>
  <si>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</si>
  <si>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</si>
  <si>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</si>
  <si>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</si>
  <si>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</si>
  <si>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</si>
  <si>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</si>
  <si>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</si>
  <si>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</si>
  <si>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</si>
  <si>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</si>
  <si>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</si>
  <si>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</si>
  <si>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</si>
  <si>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</si>
  <si>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</si>
  <si>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</si>
  <si>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</si>
  <si>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</si>
  <si>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</si>
  <si>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</si>
  <si>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</si>
  <si>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</si>
  <si>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</si>
  <si>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</si>
  <si>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</si>
  <si>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</si>
  <si>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</si>
  <si>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</si>
  <si>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</si>
  <si>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</si>
  <si>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</si>
  <si>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</si>
  <si>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</si>
  <si>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</si>
  <si>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</si>
  <si>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</si>
  <si>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</si>
  <si>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</si>
  <si>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</si>
  <si>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</si>
  <si>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</si>
  <si>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</si>
  <si>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</si>
  <si>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</si>
  <si>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</si>
  <si>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</si>
  <si>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</si>
  <si>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</si>
  <si>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</si>
  <si>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</si>
  <si>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</si>
  <si>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</si>
  <si>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</si>
  <si>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</si>
  <si>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</si>
  <si>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</si>
  <si>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</si>
  <si>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</si>
  <si>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</si>
  <si>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</si>
  <si>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</si>
  <si>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</si>
  <si>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</si>
  <si>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</si>
  <si>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</si>
  <si>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</si>
  <si>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</si>
  <si>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</si>
  <si>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</si>
  <si>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</si>
  <si>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</si>
  <si>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</si>
  <si>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</si>
  <si>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</si>
  <si>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</si>
  <si>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</si>
  <si>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</si>
  <si>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</si>
  <si>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</si>
  <si>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</si>
  <si>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</si>
  <si>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</si>
  <si>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</si>
  <si>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</si>
  <si>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</si>
  <si>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</si>
  <si>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</si>
  <si>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</si>
  <si>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</si>
  <si>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</si>
  <si>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</si>
  <si>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</si>
  <si>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</si>
  <si>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</si>
  <si>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</si>
  <si>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</si>
  <si>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</si>
  <si>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</si>
  <si>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</si>
  <si>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</si>
  <si>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</si>
  <si>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</si>
  <si>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</si>
  <si>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</si>
  <si>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</si>
  <si>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</si>
  <si>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</si>
  <si>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</si>
  <si>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</si>
  <si>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</si>
  <si>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</si>
  <si>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</si>
  <si>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</si>
  <si>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</si>
  <si>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</si>
  <si>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</si>
  <si>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</si>
  <si>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</si>
  <si>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</si>
  <si>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</si>
  <si>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</si>
  <si>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</si>
  <si>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</si>
  <si>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</si>
  <si>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</si>
  <si>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</si>
  <si>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</si>
  <si>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</si>
  <si>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</si>
  <si>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</si>
  <si>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</si>
  <si>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</si>
  <si>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</si>
  <si>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</si>
  <si>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</si>
  <si>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</si>
  <si>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</si>
  <si>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</si>
  <si>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</si>
  <si>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</si>
  <si>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</si>
  <si>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</si>
  <si>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</si>
  <si>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</si>
  <si>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</si>
  <si>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</si>
  <si>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</si>
  <si>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</si>
  <si>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</si>
  <si>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</si>
  <si>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</si>
  <si>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</si>
  <si>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</si>
  <si>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</si>
  <si>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</si>
  <si>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</si>
  <si>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</si>
  <si>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</si>
  <si>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</si>
  <si>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</si>
  <si>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</si>
  <si>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</si>
  <si>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</si>
  <si>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</si>
  <si>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</si>
  <si>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</si>
  <si>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</si>
  <si>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</si>
  <si>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</si>
  <si>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</si>
  <si>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</si>
  <si>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</si>
  <si>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</si>
  <si>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</si>
  <si>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</si>
  <si>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</si>
  <si>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</si>
  <si>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</si>
  <si>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</si>
  <si>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</si>
  <si>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</si>
  <si>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</si>
  <si>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</si>
  <si>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</si>
  <si>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</si>
  <si>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</si>
  <si>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</si>
  <si>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</si>
  <si>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</si>
  <si>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</si>
  <si>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</si>
  <si>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</si>
  <si>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</si>
  <si>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</si>
  <si>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</si>
  <si>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</si>
  <si>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</si>
  <si>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</si>
  <si>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</si>
  <si>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</si>
  <si>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</si>
  <si>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</si>
  <si>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</si>
  <si>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</si>
  <si>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</si>
  <si>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</si>
  <si>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</si>
  <si>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</si>
  <si>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</si>
  <si>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</si>
  <si>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</si>
  <si>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</si>
  <si>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</si>
  <si>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</si>
  <si>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</si>
  <si>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</si>
  <si>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</si>
  <si>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</si>
  <si>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</si>
  <si>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</si>
  <si>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</si>
  <si>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</si>
  <si>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</si>
  <si>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</si>
  <si>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</si>
  <si>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</si>
  <si>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</si>
  <si>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</si>
  <si>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</si>
  <si>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</si>
  <si>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</si>
  <si>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</si>
  <si>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</si>
  <si>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</si>
  <si>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</si>
  <si>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</si>
  <si>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</si>
  <si>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</si>
  <si>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</si>
  <si>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</si>
  <si>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</si>
  <si>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</si>
  <si>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</si>
  <si>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</si>
  <si>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</si>
  <si>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</si>
  <si>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</si>
  <si>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</si>
  <si>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</si>
  <si>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</si>
  <si>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</si>
  <si>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</si>
  <si>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</si>
  <si>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</si>
  <si>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</si>
  <si>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</si>
  <si>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</si>
  <si>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</si>
  <si>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</si>
  <si>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</si>
  <si>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</si>
  <si>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</si>
  <si>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</si>
  <si>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</si>
  <si>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</si>
  <si>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</si>
  <si>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</si>
  <si>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</si>
  <si>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</si>
  <si>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</si>
  <si>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</si>
  <si>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</si>
  <si>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</si>
  <si>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</si>
  <si>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</si>
  <si>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</si>
  <si>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</si>
  <si>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</si>
  <si>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</si>
  <si>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</si>
  <si>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</si>
  <si>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</si>
  <si>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</si>
  <si>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</si>
  <si>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</si>
  <si>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</si>
  <si>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</si>
  <si>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</si>
  <si>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</si>
  <si>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</si>
  <si>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</si>
  <si>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</si>
  <si>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</si>
  <si>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</si>
  <si>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</si>
  <si>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</si>
  <si>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</si>
  <si>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</si>
  <si>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</si>
  <si>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</si>
  <si>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</si>
  <si>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</si>
  <si>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</si>
  <si>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</si>
  <si>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</si>
  <si>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</si>
  <si>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</si>
  <si>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</si>
  <si>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</si>
  <si>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</si>
  <si>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</si>
  <si>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</si>
  <si>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</si>
  <si>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</si>
  <si>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</si>
  <si>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</si>
  <si>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</si>
  <si>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</si>
  <si>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</si>
  <si>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</si>
  <si>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</si>
  <si>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</si>
  <si>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</si>
  <si>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</si>
  <si>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</si>
  <si>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</si>
  <si>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</si>
  <si>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</si>
  <si>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</si>
  <si>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</si>
  <si>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</si>
  <si>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</si>
  <si>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</si>
  <si>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</si>
  <si>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</si>
  <si>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</si>
  <si>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</si>
  <si>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</si>
  <si>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</si>
  <si>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</si>
  <si>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</si>
  <si>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</si>
  <si>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</si>
  <si>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</si>
  <si>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</si>
  <si>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</si>
  <si>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</si>
  <si>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</si>
  <si>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</si>
  <si>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</si>
  <si>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</si>
  <si>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</si>
  <si>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</si>
  <si>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</si>
  <si>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</si>
  <si>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</si>
  <si>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</si>
  <si>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</si>
  <si>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</si>
  <si>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</si>
  <si>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</si>
  <si>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</si>
  <si>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</si>
  <si>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</si>
  <si>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</si>
  <si>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</si>
  <si>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</si>
  <si>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</si>
  <si>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</si>
  <si>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</si>
  <si>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</si>
  <si>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</si>
  <si>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</si>
  <si>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</si>
  <si>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</si>
  <si>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</si>
  <si>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</si>
  <si>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</si>
  <si>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</si>
  <si>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</si>
  <si>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</si>
  <si>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</si>
  <si>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</si>
  <si>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</si>
  <si>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</si>
  <si>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</si>
  <si>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</si>
  <si>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</si>
  <si>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</si>
  <si>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</si>
  <si>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</si>
  <si>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</si>
  <si>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</si>
  <si>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</si>
  <si>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</si>
  <si>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</si>
  <si>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</si>
  <si>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</si>
  <si>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</si>
  <si>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</si>
  <si>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</si>
  <si>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</si>
  <si>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</si>
  <si>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</si>
  <si>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</si>
  <si>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</si>
  <si>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</si>
  <si>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</si>
  <si>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</si>
  <si>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</si>
  <si>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</si>
  <si>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</si>
  <si>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</si>
  <si>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</si>
  <si>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</si>
  <si>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</si>
  <si>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</si>
  <si>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</si>
  <si>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</si>
  <si>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</si>
  <si>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</si>
  <si>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</si>
  <si>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</si>
  <si>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</si>
  <si>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</si>
  <si>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</si>
  <si>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</si>
  <si>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</si>
  <si>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</si>
  <si>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</si>
  <si>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</si>
  <si>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</si>
  <si>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</si>
  <si>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</si>
  <si>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</si>
  <si>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</si>
  <si>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</si>
  <si>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</si>
  <si>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</si>
  <si>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</si>
  <si>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</si>
  <si>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</si>
  <si>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</si>
  <si>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</si>
  <si>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</si>
  <si>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</si>
  <si>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</si>
  <si>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</si>
  <si>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</si>
  <si>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</si>
  <si>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</si>
  <si>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</si>
  <si>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</si>
  <si>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</si>
  <si>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</si>
  <si>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</si>
  <si>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</si>
  <si>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</si>
  <si>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</si>
  <si>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</si>
  <si>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</si>
  <si>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</si>
  <si>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</si>
  <si>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</si>
  <si>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</si>
  <si>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</si>
  <si>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</si>
  <si>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</si>
  <si>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</si>
  <si>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</si>
  <si>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</si>
  <si>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</si>
  <si>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</si>
  <si>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</si>
  <si>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</si>
  <si>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</si>
  <si>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</si>
  <si>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</si>
  <si>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</si>
  <si>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</si>
  <si>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</si>
  <si>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</si>
  <si>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</si>
  <si>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</si>
  <si>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</si>
  <si>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</si>
  <si>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</si>
  <si>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</si>
  <si>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</si>
  <si>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</si>
  <si>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</si>
  <si>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</si>
  <si>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</si>
  <si>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</si>
  <si>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</si>
  <si>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</si>
  <si>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</si>
  <si>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</si>
  <si>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</si>
  <si>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</si>
  <si>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</si>
  <si>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</si>
  <si>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</si>
  <si>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</si>
  <si>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</si>
  <si>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</si>
  <si>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</si>
  <si>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</si>
  <si>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</si>
  <si>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</si>
  <si>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</si>
  <si>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</si>
  <si>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</si>
  <si>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</si>
  <si>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</si>
  <si>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</si>
  <si>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</si>
  <si>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</si>
  <si>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</si>
  <si>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</si>
  <si>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</si>
  <si>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</si>
  <si>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</si>
  <si>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</si>
  <si>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</si>
  <si>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</si>
  <si>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</si>
  <si>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</si>
  <si>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</si>
  <si>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</si>
  <si>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</si>
  <si>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</si>
  <si>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</si>
  <si>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</si>
  <si>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</si>
  <si>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</si>
  <si>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</si>
  <si>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</si>
  <si>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</si>
  <si>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</si>
  <si>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</si>
  <si>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</si>
  <si>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</si>
  <si>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</si>
  <si>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</si>
  <si>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</si>
  <si>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</si>
  <si>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</si>
  <si>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</si>
  <si>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</si>
  <si>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</si>
  <si>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</si>
  <si>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</si>
  <si>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</si>
  <si>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</si>
  <si>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</si>
  <si>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</si>
  <si>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</si>
  <si>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</si>
  <si>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</si>
  <si>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</si>
  <si>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</si>
  <si>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</si>
  <si>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</si>
  <si>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</si>
  <si>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</si>
  <si>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</si>
  <si>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</si>
  <si>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</si>
  <si>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</si>
  <si>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</si>
  <si>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</si>
  <si>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</si>
  <si>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</si>
  <si>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</si>
  <si>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</si>
  <si>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</si>
  <si>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</si>
  <si>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</si>
  <si>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</si>
  <si>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</si>
  <si>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</si>
  <si>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</si>
  <si>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</si>
  <si>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</si>
  <si>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</si>
  <si>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</si>
  <si>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</si>
  <si>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</si>
  <si>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</si>
  <si>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</si>
  <si>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</si>
  <si>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</si>
  <si>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</si>
  <si>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</si>
  <si>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</si>
  <si>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</si>
  <si>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</si>
  <si>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</si>
  <si>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</si>
  <si>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</si>
  <si>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</si>
  <si>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</si>
  <si>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</si>
  <si>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</si>
  <si>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</si>
  <si>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</si>
  <si>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</si>
  <si>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</si>
  <si>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</si>
  <si>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</si>
  <si>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</si>
  <si>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</si>
  <si>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</si>
  <si>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</si>
  <si>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</si>
  <si>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</si>
  <si>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</si>
  <si>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</si>
  <si>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</si>
  <si>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</si>
  <si>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</si>
  <si>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</si>
  <si>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</si>
  <si>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</si>
  <si>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</si>
  <si>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</si>
  <si>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</si>
  <si>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</si>
  <si>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</si>
  <si>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</si>
  <si>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</si>
  <si>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</si>
  <si>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</si>
  <si>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</si>
  <si>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</si>
  <si>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</si>
  <si>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</si>
  <si>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</si>
  <si>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</si>
  <si>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</si>
  <si>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</si>
  <si>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</si>
  <si>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</si>
  <si>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</si>
  <si>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</si>
  <si>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</si>
  <si>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</si>
  <si>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</si>
  <si>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</si>
  <si>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</si>
  <si>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</si>
  <si>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</si>
  <si>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</si>
  <si>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</si>
  <si>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</si>
  <si>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</si>
  <si>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</si>
  <si>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</si>
  <si>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</si>
  <si>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</si>
  <si>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</si>
  <si>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</si>
  <si>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</si>
  <si>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</si>
  <si>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</si>
  <si>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</si>
  <si>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</si>
  <si>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</si>
  <si>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</si>
  <si>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</si>
  <si>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</si>
  <si>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</si>
  <si>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</si>
  <si>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</si>
  <si>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</si>
  <si>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</si>
  <si>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</si>
  <si>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</si>
  <si>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</si>
  <si>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</si>
  <si>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</si>
  <si>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</si>
  <si>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</si>
  <si>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</si>
  <si>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</si>
  <si>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</si>
  <si>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</si>
  <si>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</si>
  <si>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</si>
  <si>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</si>
  <si>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</si>
  <si>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</si>
  <si>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</si>
  <si>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</si>
  <si>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</si>
  <si>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</si>
  <si>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</si>
  <si>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</si>
  <si>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</si>
  <si>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</si>
  <si>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</si>
  <si>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</si>
  <si>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</si>
  <si>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</si>
  <si>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</si>
  <si>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</si>
  <si>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</si>
  <si>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</si>
  <si>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</si>
  <si>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</si>
  <si>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</si>
  <si>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</si>
  <si>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</si>
  <si>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</si>
  <si>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</si>
  <si>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</si>
  <si>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</si>
  <si>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</si>
  <si>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</si>
  <si>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</si>
  <si>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</si>
  <si>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</si>
  <si>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</si>
  <si>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</si>
  <si>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</si>
  <si>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</si>
  <si>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</si>
  <si>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</si>
  <si>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</si>
  <si>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</si>
  <si>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</si>
  <si>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</si>
  <si>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</si>
  <si>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</si>
  <si>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</si>
  <si>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</si>
  <si>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</si>
  <si>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</si>
  <si>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</si>
  <si>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</si>
  <si>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</si>
  <si>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</si>
  <si>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</si>
  <si>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</si>
  <si>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</si>
  <si>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</si>
  <si>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</si>
  <si>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</si>
  <si>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</si>
  <si>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</si>
  <si>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</si>
  <si>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</si>
  <si>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</si>
  <si>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</si>
  <si>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</si>
  <si>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</si>
  <si>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</si>
  <si>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</si>
  <si>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</si>
  <si>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</si>
  <si>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</si>
  <si>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</si>
  <si>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</si>
  <si>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</si>
  <si>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</si>
  <si>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</si>
  <si>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</si>
  <si>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</si>
  <si>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</si>
  <si>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</si>
  <si>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</si>
  <si>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</si>
  <si>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</si>
  <si>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</si>
  <si>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</si>
  <si>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</si>
  <si>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</si>
  <si>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</si>
  <si>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</si>
  <si>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</si>
  <si>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</si>
  <si>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</si>
  <si>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</si>
  <si>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</si>
  <si>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</si>
  <si>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</si>
  <si>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</si>
  <si>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</si>
  <si>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</si>
  <si>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</si>
  <si>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</si>
  <si>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</si>
  <si>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</si>
  <si>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</si>
  <si>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</si>
  <si>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</si>
  <si>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</si>
  <si>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</si>
  <si>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</si>
  <si>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</si>
  <si>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</si>
  <si>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</si>
  <si>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</si>
  <si>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</si>
  <si>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</si>
  <si>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</si>
  <si>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</si>
  <si>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</si>
  <si>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</si>
  <si>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</si>
  <si>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</si>
  <si>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</si>
  <si>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</si>
  <si>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</si>
  <si>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</si>
  <si>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</si>
  <si>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</si>
  <si>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</si>
  <si>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</si>
  <si>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</si>
  <si>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</si>
  <si>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</si>
  <si>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</si>
  <si>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</si>
  <si>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</si>
  <si>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</si>
  <si>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</si>
  <si>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</si>
  <si>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</si>
  <si>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</si>
  <si>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</si>
  <si>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</si>
  <si>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</si>
  <si>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</si>
  <si>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</si>
  <si>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</si>
  <si>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</si>
  <si>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</si>
  <si>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</si>
  <si>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</si>
  <si>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</si>
  <si>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</si>
  <si>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</si>
  <si>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</si>
  <si>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</si>
  <si>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</si>
  <si>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</si>
  <si>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</si>
  <si>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</si>
  <si>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</si>
  <si>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</si>
  <si>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</si>
  <si>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</si>
  <si>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</si>
  <si>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</si>
  <si>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</si>
  <si>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</si>
  <si>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</si>
  <si>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</si>
  <si>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</si>
  <si>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</si>
  <si>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</si>
  <si>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</si>
  <si>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</si>
  <si>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</si>
  <si>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</si>
  <si>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</si>
  <si>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</si>
  <si>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</si>
  <si>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</si>
  <si>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</si>
  <si>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</si>
  <si>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</si>
  <si>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</si>
  <si>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</si>
  <si>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</si>
  <si>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</si>
  <si>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</si>
  <si>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</si>
  <si>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</si>
  <si>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</si>
  <si>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</si>
  <si>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</si>
  <si>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</si>
  <si>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</si>
  <si>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</si>
  <si>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</si>
  <si>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</si>
  <si>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</si>
  <si>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</si>
  <si>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</si>
  <si>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</si>
  <si>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</si>
  <si>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</si>
  <si>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</si>
  <si>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</si>
  <si>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</si>
  <si>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</si>
  <si>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</si>
  <si>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</si>
  <si>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</si>
  <si>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</si>
  <si>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</si>
  <si>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</si>
  <si>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</si>
  <si>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</si>
  <si>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</si>
  <si>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</si>
  <si>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</si>
  <si>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</si>
  <si>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</si>
  <si>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</si>
  <si>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</si>
  <si>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</si>
  <si>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</si>
  <si>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</si>
  <si>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</si>
  <si>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</si>
  <si>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</si>
  <si>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</si>
  <si>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</si>
  <si>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</si>
  <si>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</si>
  <si>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</si>
  <si>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</si>
  <si>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</si>
  <si>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</si>
  <si>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</si>
  <si>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</si>
  <si>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</si>
  <si>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</si>
  <si>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</si>
  <si>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</si>
  <si>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</si>
  <si>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</si>
  <si>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</si>
  <si>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</si>
  <si>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</si>
  <si>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</si>
  <si>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</si>
  <si>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</si>
  <si>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</si>
  <si>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</si>
  <si>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</si>
  <si>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</si>
  <si>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</si>
  <si>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</si>
  <si>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</si>
  <si>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</si>
  <si>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</si>
  <si>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</si>
  <si>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</si>
  <si>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</si>
  <si>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</si>
  <si>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</si>
  <si>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</si>
  <si>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</si>
  <si>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</si>
  <si>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</si>
  <si>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</si>
  <si>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</si>
  <si>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</si>
  <si>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</si>
  <si>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</si>
  <si>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</si>
  <si>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</si>
  <si>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</si>
  <si>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</si>
  <si>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</si>
  <si>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</si>
  <si>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</si>
  <si>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</si>
  <si>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</si>
  <si>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</si>
  <si>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</si>
  <si>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</si>
  <si>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</si>
  <si>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</si>
  <si>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</si>
  <si>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</si>
  <si>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</si>
  <si>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</si>
  <si>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</si>
  <si>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</si>
  <si>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</si>
  <si>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</si>
  <si>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</si>
  <si>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</si>
  <si>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</si>
  <si>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</si>
  <si>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</si>
  <si>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</si>
  <si>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</si>
  <si>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</si>
  <si>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</si>
  <si>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</si>
  <si>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</si>
  <si>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</si>
  <si>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</si>
  <si>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</si>
  <si>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</si>
  <si>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</si>
  <si>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</si>
  <si>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</si>
  <si>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</si>
  <si>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</si>
  <si>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</si>
  <si>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</si>
  <si>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</si>
  <si>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</si>
  <si>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</si>
  <si>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</si>
  <si>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</si>
  <si>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</si>
  <si>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</si>
  <si>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</si>
  <si>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</si>
  <si>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</si>
  <si>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</si>
  <si>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</si>
  <si>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</si>
  <si>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</si>
  <si>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</si>
  <si>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</si>
  <si>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</si>
  <si>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</si>
  <si>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</si>
  <si>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</si>
  <si>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</si>
  <si>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</si>
  <si>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</si>
  <si>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</si>
  <si>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</si>
  <si>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</si>
  <si>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</si>
  <si>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</si>
  <si>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</si>
  <si>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</si>
  <si>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</si>
  <si>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</si>
  <si>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</si>
  <si>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</si>
  <si>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</si>
  <si>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</si>
  <si>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</si>
  <si>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</si>
  <si>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</si>
  <si>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</si>
  <si>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</si>
  <si>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</si>
  <si>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</si>
  <si>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</si>
  <si>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</si>
  <si>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</si>
  <si>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</si>
  <si>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</si>
  <si>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</si>
  <si>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</si>
  <si>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</si>
  <si>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</si>
  <si>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</si>
  <si>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</si>
  <si>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</si>
  <si>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</si>
  <si>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</si>
  <si>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</si>
  <si>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</si>
  <si>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</si>
  <si>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</si>
  <si>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</si>
  <si>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</si>
  <si>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</si>
  <si>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</si>
  <si>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</si>
  <si>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</si>
  <si>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</si>
  <si>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</si>
  <si>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</si>
  <si>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</si>
  <si>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</si>
  <si>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</si>
  <si>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</si>
  <si>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</si>
  <si>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</si>
  <si>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</si>
  <si>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</si>
  <si>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</si>
  <si>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</si>
  <si>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</si>
  <si>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</si>
  <si>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</si>
  <si>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</si>
  <si>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</si>
  <si>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</si>
  <si>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</si>
  <si>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</si>
  <si>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</si>
  <si>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</si>
  <si>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</si>
  <si>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</si>
  <si>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</si>
  <si>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</si>
  <si>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</si>
  <si>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</si>
  <si>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</si>
  <si>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</si>
  <si>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</si>
  <si>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</si>
  <si>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</si>
  <si>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</si>
  <si>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</si>
  <si>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</si>
  <si>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</si>
  <si>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</si>
  <si>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</si>
  <si>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</si>
  <si>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</si>
  <si>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</si>
  <si>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</si>
  <si>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</si>
  <si>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</si>
  <si>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</si>
  <si>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</si>
  <si>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</si>
  <si>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</si>
  <si>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</si>
  <si>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</si>
  <si>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</si>
  <si>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</si>
  <si>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</si>
  <si>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</si>
  <si>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</si>
  <si>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</si>
  <si>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</si>
  <si>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</si>
  <si>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</si>
  <si>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</si>
  <si>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</si>
  <si>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</si>
  <si>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</si>
  <si>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</si>
  <si>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</si>
  <si>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</si>
  <si>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</si>
  <si>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</si>
  <si>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</si>
  <si>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</si>
  <si>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</si>
  <si>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</si>
  <si>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</si>
  <si>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</si>
  <si>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</si>
  <si>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</si>
  <si>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</si>
  <si>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</si>
  <si>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</si>
  <si>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</si>
  <si>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</si>
  <si>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</si>
  <si>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</si>
  <si>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</si>
  <si>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</si>
  <si>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</si>
  <si>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</si>
  <si>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</si>
  <si>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</si>
  <si>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</si>
  <si>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</si>
  <si>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</si>
  <si>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</si>
  <si>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</si>
  <si>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</si>
  <si>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</si>
  <si>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</si>
  <si>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</si>
  <si>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</si>
  <si>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</si>
  <si>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</si>
  <si>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</si>
  <si>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</si>
  <si>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</si>
  <si>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</si>
  <si>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</si>
  <si>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</si>
  <si>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</si>
  <si>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</si>
  <si>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</si>
  <si>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</si>
  <si>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</si>
  <si>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</si>
  <si>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</si>
  <si>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</si>
  <si>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</si>
  <si>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</si>
  <si>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</si>
  <si>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</si>
  <si>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</si>
  <si>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</si>
  <si>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</si>
  <si>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</si>
  <si>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</si>
  <si>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</si>
  <si>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</si>
  <si>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</si>
  <si>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</si>
  <si>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</si>
  <si>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</si>
  <si>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</si>
  <si>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</si>
  <si>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</si>
  <si>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</si>
  <si>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</si>
  <si>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</si>
  <si>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</si>
  <si>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</si>
  <si>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</si>
  <si>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</si>
  <si>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</si>
  <si>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</si>
  <si>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</si>
  <si>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</si>
  <si>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</si>
  <si>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</si>
  <si>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</si>
  <si>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</si>
  <si>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</si>
  <si>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</si>
  <si>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</si>
  <si>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</si>
  <si>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</si>
  <si>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</si>
  <si>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</si>
  <si>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</si>
  <si>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</si>
  <si>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</si>
  <si>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</si>
  <si>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</si>
  <si>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</si>
  <si>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</si>
  <si>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</si>
  <si>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</si>
  <si>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</si>
  <si>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</si>
  <si>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</si>
  <si>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</si>
  <si>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</si>
  <si>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</si>
  <si>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</si>
  <si>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</si>
  <si>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</si>
  <si>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</si>
  <si>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</si>
  <si>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</si>
  <si>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</si>
  <si>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</si>
  <si>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</si>
  <si>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</si>
  <si>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</si>
  <si>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</si>
  <si>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</si>
  <si>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</si>
  <si>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</si>
  <si>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</si>
  <si>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</si>
  <si>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</si>
  <si>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</si>
  <si>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</si>
  <si>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</si>
  <si>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</si>
  <si>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</si>
  <si>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</si>
  <si>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</si>
  <si>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</si>
  <si>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</si>
  <si>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</si>
  <si>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</si>
  <si>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</si>
  <si>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</si>
  <si>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</si>
  <si>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</si>
  <si>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</si>
  <si>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</si>
  <si>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</si>
  <si>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</si>
  <si>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</si>
  <si>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</si>
  <si>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</si>
  <si>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</si>
  <si>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</si>
  <si>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</si>
  <si>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</si>
  <si>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</si>
  <si>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</si>
  <si>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</si>
  <si>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</si>
  <si>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</si>
  <si>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</si>
  <si>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</si>
  <si>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</si>
  <si>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</si>
  <si>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</si>
  <si>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</si>
  <si>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</si>
  <si>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</si>
  <si>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</si>
  <si>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</si>
  <si>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</si>
  <si>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</si>
  <si>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</si>
  <si>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</si>
  <si>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</si>
  <si>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</si>
  <si>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</si>
  <si>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</si>
  <si>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</si>
  <si>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</si>
  <si>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</si>
  <si>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</si>
  <si>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</si>
  <si>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</si>
  <si>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</si>
  <si>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</si>
  <si>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</si>
  <si>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</si>
  <si>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</si>
  <si>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</si>
  <si>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</si>
  <si>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</si>
  <si>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</si>
  <si>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</si>
  <si>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</si>
  <si>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</si>
  <si>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</si>
  <si>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</si>
  <si>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</si>
  <si>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</si>
  <si>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</si>
  <si>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</si>
  <si>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</si>
  <si>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</si>
  <si>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</si>
  <si>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</si>
  <si>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</si>
  <si>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</si>
  <si>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</si>
  <si>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</si>
  <si>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</si>
  <si>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</si>
  <si>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</si>
  <si>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</si>
  <si>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</si>
  <si>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</si>
  <si>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</si>
  <si>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</si>
  <si>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</si>
  <si>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</si>
  <si>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</si>
  <si>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</si>
  <si>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</si>
  <si>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</si>
  <si>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</si>
  <si>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</si>
  <si>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</si>
  <si>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</si>
  <si>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</si>
  <si>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</si>
  <si>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</si>
  <si>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</si>
  <si>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</si>
  <si>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</si>
  <si>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</si>
  <si>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</si>
  <si>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</si>
  <si>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</si>
  <si>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</si>
  <si>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</si>
  <si>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</si>
  <si>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</si>
  <si>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</si>
  <si>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</si>
  <si>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</si>
  <si>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</si>
  <si>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</si>
  <si>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</si>
  <si>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</si>
  <si>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</si>
  <si>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</si>
  <si>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</si>
  <si>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</si>
  <si>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</si>
  <si>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</si>
  <si>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</si>
  <si>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</si>
  <si>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</si>
  <si>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</si>
  <si>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</si>
  <si>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</si>
  <si>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</si>
  <si>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</si>
  <si>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</si>
  <si>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</si>
  <si>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</si>
  <si>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</si>
  <si>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</si>
  <si>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</si>
  <si>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</si>
  <si>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</si>
  <si>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</si>
  <si>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</si>
  <si>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</si>
  <si>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</si>
  <si>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</si>
  <si>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</si>
  <si>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</si>
  <si>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</si>
  <si>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</si>
  <si>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</si>
  <si>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</si>
  <si>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</si>
  <si>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</si>
  <si>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</si>
  <si>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</si>
  <si>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</si>
  <si>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</si>
  <si>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</si>
  <si>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</si>
  <si>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</si>
  <si>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</si>
  <si>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</si>
  <si>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</si>
  <si>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</si>
  <si>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</si>
  <si>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</si>
  <si>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</si>
  <si>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</si>
  <si>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</si>
  <si>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</si>
  <si>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</si>
  <si>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</si>
  <si>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</si>
  <si>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</si>
  <si>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</si>
  <si>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</si>
  <si>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</si>
  <si>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</si>
  <si>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</si>
  <si>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</si>
  <si>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</si>
  <si>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</si>
  <si>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</si>
  <si>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</si>
  <si>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</si>
  <si>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</si>
  <si>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</si>
  <si>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</si>
  <si>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</si>
  <si>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</si>
  <si>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</si>
  <si>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</si>
  <si>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</si>
  <si>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</si>
  <si>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</si>
  <si>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</si>
  <si>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</si>
  <si>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</si>
  <si>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</si>
  <si>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</si>
  <si>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</si>
  <si>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</si>
  <si>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</si>
  <si>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</si>
  <si>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</si>
  <si>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</si>
  <si>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</si>
  <si>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</si>
  <si>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</si>
  <si>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</si>
  <si>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</si>
  <si>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</si>
  <si>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</si>
  <si>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</si>
  <si>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</si>
  <si>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</si>
  <si>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</si>
  <si>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</si>
  <si>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</si>
  <si>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</si>
  <si>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</si>
  <si>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</si>
  <si>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</si>
  <si>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</si>
  <si>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</si>
  <si>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</si>
  <si>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</si>
  <si>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</si>
  <si>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</si>
  <si>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</si>
  <si>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</si>
  <si>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</si>
  <si>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</si>
  <si>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</si>
  <si>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</si>
  <si>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</si>
  <si>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</si>
  <si>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</si>
  <si>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</si>
  <si>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</si>
  <si>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</si>
  <si>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</si>
  <si>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</si>
  <si>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</si>
  <si>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</si>
  <si>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</si>
  <si>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</si>
  <si>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</si>
  <si>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</si>
  <si>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</si>
  <si>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</si>
  <si>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</si>
  <si>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</si>
  <si>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</si>
  <si>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</si>
  <si>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</si>
  <si>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</si>
  <si>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</si>
  <si>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</si>
  <si>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</si>
  <si>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</si>
  <si>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</si>
  <si>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</si>
  <si>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</si>
  <si>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</si>
  <si>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</si>
  <si>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</si>
  <si>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</si>
  <si>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</si>
  <si>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</si>
  <si>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</si>
  <si>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</si>
  <si>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</si>
  <si>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</si>
  <si>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</si>
  <si>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</si>
  <si>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</si>
  <si>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</si>
  <si>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</si>
  <si>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</si>
  <si>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</si>
  <si>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</si>
  <si>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</si>
  <si>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</si>
  <si>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</si>
  <si>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</si>
  <si>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</si>
  <si>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</si>
  <si>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</si>
  <si>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</si>
  <si>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</si>
  <si>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</si>
  <si>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</si>
  <si>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</si>
  <si>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</si>
  <si>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</si>
  <si>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</si>
  <si>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</si>
  <si>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</si>
  <si>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</si>
  <si>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</si>
  <si>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</si>
  <si>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</si>
  <si>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</si>
  <si>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</si>
  <si>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</si>
  <si>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</si>
  <si>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</si>
  <si>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</si>
  <si>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</si>
  <si>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</si>
  <si>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</si>
  <si>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</si>
  <si>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</si>
  <si>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</si>
  <si>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</si>
  <si>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</si>
  <si>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</si>
  <si>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</si>
  <si>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</si>
  <si>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</si>
  <si>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</si>
  <si>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</si>
  <si>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</si>
  <si>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</si>
  <si>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</si>
  <si>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</si>
  <si>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</si>
  <si>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</si>
  <si>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</si>
  <si>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</si>
  <si>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</si>
  <si>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</si>
  <si>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</si>
  <si>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</si>
  <si>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</si>
  <si>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</si>
  <si>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</si>
  <si>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</si>
  <si>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</si>
  <si>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</si>
  <si>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</si>
  <si>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</si>
  <si>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</si>
  <si>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</si>
  <si>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</si>
  <si>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</si>
  <si>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</si>
  <si>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</si>
  <si>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</si>
  <si>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</si>
  <si>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</si>
  <si>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</si>
  <si>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</si>
  <si>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</si>
  <si>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</si>
  <si>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</si>
  <si>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</si>
  <si>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</si>
  <si>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</si>
  <si>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</si>
  <si>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</si>
  <si>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</si>
  <si>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</si>
  <si>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</si>
  <si>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</si>
  <si>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</si>
  <si>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</si>
  <si>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</si>
  <si>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</si>
  <si>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</si>
  <si>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</si>
  <si>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</si>
  <si>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</si>
  <si>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</si>
  <si>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</si>
  <si>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</si>
  <si>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</si>
  <si>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</si>
  <si>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</si>
  <si>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</si>
  <si>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</si>
  <si>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</si>
  <si>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</si>
  <si>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</si>
  <si>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</si>
  <si>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</si>
  <si>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</si>
  <si>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</si>
  <si>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</si>
  <si>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</si>
  <si>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</si>
  <si>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</si>
  <si>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</si>
  <si>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</si>
  <si>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</si>
  <si>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</si>
  <si>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</si>
  <si>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</si>
  <si>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</si>
  <si>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</si>
  <si>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</si>
  <si>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</si>
  <si>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</si>
  <si>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</si>
  <si>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</si>
  <si>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</si>
  <si>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</si>
  <si>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</si>
  <si>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</si>
  <si>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</si>
  <si>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</si>
  <si>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</si>
  <si>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</si>
  <si>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</si>
  <si>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</si>
  <si>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</si>
  <si>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</si>
  <si>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</si>
  <si>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</si>
  <si>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</si>
  <si>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</si>
  <si>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</si>
  <si>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</si>
  <si>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</si>
  <si>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</si>
  <si>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</si>
  <si>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</si>
  <si>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</si>
  <si>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</si>
  <si>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</si>
  <si>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</si>
  <si>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</si>
  <si>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</si>
  <si>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</si>
  <si>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</si>
  <si>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</si>
  <si>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</si>
  <si>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</si>
  <si>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</si>
  <si>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</si>
  <si>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</si>
  <si>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</si>
  <si>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</si>
  <si>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</si>
  <si>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</si>
  <si>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</si>
  <si>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</si>
  <si>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</si>
  <si>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</si>
  <si>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</si>
  <si>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</si>
  <si>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</si>
  <si>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</si>
  <si>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</si>
  <si>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</si>
  <si>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</si>
  <si>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</si>
  <si>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</si>
  <si>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</si>
  <si>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</si>
  <si>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</si>
  <si>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</si>
  <si>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</si>
  <si>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</si>
  <si>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</si>
  <si>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</si>
  <si>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</si>
  <si>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</si>
  <si>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</si>
  <si>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</si>
  <si>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</si>
  <si>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</si>
  <si>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</si>
  <si>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</si>
  <si>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</si>
  <si>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</si>
  <si>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</si>
  <si>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</si>
  <si>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</si>
  <si>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</si>
  <si>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</si>
  <si>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</si>
  <si>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</si>
  <si>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</si>
  <si>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</si>
  <si>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</si>
  <si>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</si>
  <si>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</si>
  <si>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</si>
  <si>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</si>
  <si>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</si>
  <si>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</si>
  <si>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</si>
  <si>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</si>
  <si>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</si>
  <si>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</si>
  <si>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</si>
  <si>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</si>
  <si>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</si>
  <si>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</si>
  <si>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</si>
  <si>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</si>
  <si>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</si>
  <si>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</si>
  <si>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</si>
  <si>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</si>
  <si>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</si>
  <si>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</si>
  <si>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</si>
  <si>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</si>
  <si>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</si>
  <si>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</si>
  <si>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</si>
  <si>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</si>
  <si>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</si>
  <si>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</si>
  <si>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</si>
  <si>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</si>
  <si>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</si>
  <si>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</si>
  <si>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</si>
  <si>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</si>
  <si>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</si>
  <si>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</si>
  <si>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</si>
  <si>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</si>
  <si>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</si>
  <si>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</si>
  <si>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</si>
  <si>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</si>
  <si>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</si>
  <si>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</si>
  <si>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</si>
  <si>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</si>
  <si>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</si>
  <si>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</si>
  <si>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</si>
  <si>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</si>
  <si>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</si>
  <si>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</si>
  <si>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</si>
  <si>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</si>
  <si>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</si>
  <si>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</si>
  <si>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</si>
  <si>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</si>
  <si>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</si>
  <si>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</si>
  <si>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</si>
  <si>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</si>
  <si>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</si>
  <si>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</si>
  <si>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</si>
  <si>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</si>
  <si>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</si>
  <si>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</si>
  <si>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</si>
  <si>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</si>
  <si>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</si>
  <si>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</si>
  <si>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</si>
  <si>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</si>
  <si>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</si>
  <si>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</si>
  <si>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</si>
  <si>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</si>
  <si>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</si>
  <si>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</si>
  <si>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</si>
  <si>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</si>
  <si>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</si>
  <si>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</si>
  <si>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</si>
  <si>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</si>
  <si>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</si>
  <si>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</si>
  <si>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</si>
  <si>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</si>
  <si>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</si>
  <si>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</si>
  <si>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</si>
  <si>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</si>
  <si>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</si>
  <si>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</si>
  <si>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</si>
  <si>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</si>
  <si>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</si>
  <si>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</si>
  <si>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</si>
  <si>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</si>
  <si>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</si>
  <si>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</si>
  <si>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</si>
  <si>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</si>
  <si>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</si>
  <si>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</si>
  <si>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</si>
  <si>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</si>
  <si>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</si>
  <si>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</si>
  <si>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</si>
  <si>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</si>
  <si>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</si>
  <si>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</si>
  <si>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</si>
  <si>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</si>
  <si>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</si>
  <si>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</si>
  <si>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</si>
  <si>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</si>
  <si>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</si>
  <si>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</si>
  <si>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</si>
  <si>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</si>
  <si>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</si>
  <si>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</si>
  <si>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</si>
  <si>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</si>
  <si>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</si>
  <si>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</si>
  <si>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</si>
  <si>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</si>
  <si>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</si>
  <si>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</si>
  <si>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</si>
  <si>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</si>
  <si>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</si>
  <si>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</si>
  <si>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</si>
  <si>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</si>
  <si>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</si>
  <si>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</si>
  <si>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</si>
  <si>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</si>
  <si>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</si>
  <si>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</si>
  <si>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</si>
  <si>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</si>
  <si>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</si>
  <si>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</si>
  <si>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</si>
  <si>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</si>
  <si>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</si>
  <si>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</si>
  <si>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</si>
  <si>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</si>
  <si>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</si>
  <si>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</si>
  <si>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</si>
  <si>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</si>
  <si>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</si>
  <si>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</si>
  <si>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</si>
  <si>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</si>
  <si>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</si>
  <si>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</si>
  <si>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</si>
  <si>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</si>
  <si>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</si>
  <si>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</si>
  <si>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</si>
  <si>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</si>
  <si>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</si>
  <si>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</si>
  <si>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</si>
  <si>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</si>
  <si>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</si>
  <si>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</si>
  <si>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</si>
  <si>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</si>
  <si>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</si>
  <si>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</si>
  <si>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</si>
  <si>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</si>
  <si>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</si>
  <si>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</si>
  <si>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</si>
  <si>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</si>
  <si>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</si>
  <si>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</si>
  <si>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</si>
  <si>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</si>
  <si>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</si>
  <si>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</si>
  <si>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</si>
  <si>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</si>
  <si>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</si>
  <si>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</si>
  <si>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</si>
  <si>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</si>
  <si>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</si>
  <si>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</si>
  <si>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</si>
  <si>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</si>
  <si>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</si>
  <si>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</si>
  <si>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</si>
  <si>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</si>
  <si>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</si>
  <si>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</si>
  <si>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</si>
  <si>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</si>
  <si>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</si>
  <si>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</si>
  <si>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</si>
  <si>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</si>
  <si>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</si>
  <si>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</si>
  <si>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</si>
  <si>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</si>
  <si>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</si>
  <si>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</si>
  <si>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</si>
  <si>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</si>
  <si>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</si>
  <si>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</si>
  <si>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</si>
  <si>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</si>
  <si>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</si>
  <si>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</si>
  <si>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</si>
  <si>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</si>
  <si>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</si>
  <si>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</si>
  <si>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</si>
  <si>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</si>
  <si>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</si>
  <si>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</si>
  <si>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</si>
  <si>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</si>
  <si>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</si>
  <si>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</si>
  <si>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</si>
  <si>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</si>
  <si>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</si>
  <si>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</si>
  <si>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</si>
  <si>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</si>
  <si>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</si>
  <si>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</si>
  <si>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</si>
  <si>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</si>
  <si>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</si>
  <si>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</si>
  <si>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</si>
  <si>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</si>
  <si>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</si>
  <si>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</si>
  <si>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</si>
  <si>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</si>
  <si>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</si>
  <si>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</si>
  <si>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</si>
  <si>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</si>
  <si>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</si>
  <si>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</si>
  <si>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</si>
  <si>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</si>
  <si>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</si>
  <si>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</si>
  <si>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</si>
  <si>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</si>
  <si>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</si>
  <si>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</si>
  <si>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</si>
  <si>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</si>
  <si>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</si>
  <si>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</si>
  <si>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</si>
  <si>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</si>
  <si>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</si>
  <si>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</si>
  <si>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</si>
  <si>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</si>
  <si>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</si>
  <si>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</si>
  <si>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</si>
  <si>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</si>
  <si>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</si>
  <si>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</si>
  <si>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</si>
  <si>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</si>
  <si>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</si>
  <si>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</si>
  <si>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</si>
  <si>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</si>
  <si>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</si>
  <si>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</si>
  <si>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</si>
  <si>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</si>
  <si>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</si>
  <si>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</si>
  <si>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</si>
  <si>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</si>
  <si>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</si>
  <si>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</si>
  <si>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</si>
  <si>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</si>
  <si>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</si>
  <si>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</si>
  <si>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</si>
  <si>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</si>
  <si>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</si>
  <si>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</si>
  <si>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</si>
  <si>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</si>
  <si>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</si>
  <si>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</si>
  <si>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</si>
  <si>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</si>
  <si>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</si>
  <si>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</si>
  <si>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</si>
  <si>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</si>
  <si>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</si>
  <si>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</si>
  <si>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</si>
  <si>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</si>
  <si>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</si>
  <si>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</si>
  <si>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</si>
  <si>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</si>
  <si>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</si>
  <si>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</si>
  <si>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</si>
  <si>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</si>
  <si>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</si>
  <si>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</si>
  <si>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</si>
  <si>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</si>
  <si>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</si>
  <si>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</si>
  <si>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</si>
  <si>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</si>
  <si>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</si>
  <si>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</si>
  <si>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</si>
  <si>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</si>
  <si>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</si>
  <si>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</si>
  <si>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</si>
  <si>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</si>
  <si>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</si>
  <si>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</si>
  <si>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</si>
  <si>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</si>
  <si>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</si>
  <si>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</si>
  <si>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</si>
  <si>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</si>
  <si>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</si>
  <si>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</si>
  <si>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</si>
  <si>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</si>
  <si>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</si>
  <si>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</si>
  <si>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</si>
  <si>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</si>
  <si>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</si>
  <si>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</si>
  <si>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</si>
  <si>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</si>
  <si>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</si>
  <si>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</si>
  <si>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</si>
  <si>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</si>
  <si>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</si>
  <si>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</si>
  <si>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</si>
  <si>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</si>
  <si>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</si>
  <si>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</si>
  <si>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</si>
  <si>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</si>
  <si>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</si>
  <si>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</si>
  <si>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</si>
  <si>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</si>
  <si>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</si>
  <si>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</si>
  <si>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</si>
  <si>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</si>
  <si>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</si>
  <si>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</si>
  <si>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</si>
  <si>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</si>
  <si>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</si>
  <si>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</si>
  <si>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</si>
  <si>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</si>
  <si>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</si>
  <si>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</si>
  <si>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</si>
  <si>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</si>
  <si>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</si>
  <si>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</si>
  <si>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</si>
  <si>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</si>
  <si>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</si>
  <si>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</si>
  <si>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</si>
  <si>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</si>
  <si>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</si>
  <si>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</si>
  <si>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</si>
  <si>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</si>
  <si>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</si>
  <si>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</si>
  <si>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</si>
  <si>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</si>
  <si>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</si>
  <si>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</si>
  <si>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</si>
  <si>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</si>
  <si>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</si>
  <si>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</si>
  <si>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</si>
  <si>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</si>
  <si>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</si>
  <si>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</si>
  <si>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</si>
  <si>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</si>
  <si>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</si>
  <si>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</si>
  <si>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</si>
  <si>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</si>
  <si>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</si>
  <si>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</si>
  <si>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</si>
  <si>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</si>
  <si>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</si>
  <si>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</si>
  <si>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</si>
  <si>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</si>
  <si>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</si>
  <si>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</si>
  <si>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</si>
  <si>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</si>
  <si>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</si>
  <si>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</si>
  <si>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</si>
  <si>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</si>
  <si>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</si>
  <si>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</si>
  <si>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</si>
  <si>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</si>
  <si>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</si>
  <si>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</si>
  <si>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</si>
  <si>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</si>
  <si>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</si>
  <si>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</si>
  <si>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</si>
  <si>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</si>
  <si>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</si>
  <si>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</si>
  <si>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</si>
  <si>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</si>
  <si>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</si>
  <si>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</si>
  <si>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</si>
  <si>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</si>
  <si>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</si>
  <si>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</si>
  <si>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</si>
  <si>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</si>
  <si>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</si>
  <si>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</si>
  <si>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</si>
  <si>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</si>
  <si>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</si>
  <si>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</si>
  <si>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</si>
  <si>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</si>
  <si>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</si>
  <si>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</si>
  <si>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</si>
  <si>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</si>
  <si>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</si>
  <si>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</si>
  <si>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</si>
  <si>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</si>
  <si>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</si>
  <si>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</si>
  <si>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</si>
  <si>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</si>
  <si>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</si>
  <si>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</si>
  <si>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</si>
  <si>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</si>
  <si>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</si>
  <si>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</si>
  <si>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</si>
  <si>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</si>
  <si>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</si>
  <si>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</si>
  <si>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</si>
  <si>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</si>
  <si>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</si>
  <si>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</si>
  <si>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</si>
  <si>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</si>
  <si>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</si>
  <si>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</si>
  <si>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</si>
  <si>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</si>
  <si>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</si>
  <si>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</si>
  <si>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</si>
  <si>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</si>
  <si>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</si>
  <si>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</si>
  <si>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</si>
  <si>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</si>
  <si>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</si>
  <si>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</si>
  <si>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</si>
  <si>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</si>
  <si>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</si>
  <si>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</si>
  <si>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</si>
  <si>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</si>
  <si>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</si>
  <si>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</si>
  <si>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</si>
  <si>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</si>
  <si>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</si>
  <si>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</si>
  <si>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</si>
  <si>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</si>
  <si>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</si>
  <si>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</si>
  <si>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</si>
  <si>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</si>
  <si>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</si>
  <si>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</si>
  <si>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</si>
  <si>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</si>
  <si>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</si>
  <si>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</si>
  <si>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</si>
  <si>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</si>
  <si>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</si>
  <si>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</si>
  <si>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</si>
  <si>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</si>
  <si>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</si>
  <si>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</si>
  <si>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</si>
  <si>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</si>
  <si>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</si>
  <si>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</si>
  <si>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</si>
  <si>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</si>
  <si>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</si>
  <si>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</si>
  <si>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</si>
  <si>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</si>
  <si>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</si>
  <si>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</si>
  <si>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</si>
  <si>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</si>
  <si>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</si>
  <si>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</si>
  <si>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</si>
  <si>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</si>
  <si>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</si>
  <si>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</si>
  <si>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</si>
  <si>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</si>
  <si>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</si>
  <si>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</si>
  <si>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</si>
  <si>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</si>
  <si>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</si>
  <si>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</si>
  <si>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</si>
  <si>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</si>
  <si>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</si>
  <si>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</si>
  <si>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</si>
  <si>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</si>
  <si>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</si>
  <si>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</si>
  <si>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</si>
  <si>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</si>
  <si>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</si>
  <si>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</si>
  <si>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</si>
  <si>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</si>
  <si>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</si>
  <si>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</si>
  <si>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</si>
  <si>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</si>
  <si>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</si>
  <si>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</si>
  <si>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</si>
  <si>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</si>
  <si>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</si>
  <si>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</si>
  <si>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</si>
  <si>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</si>
  <si>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</si>
  <si>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</si>
  <si>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</si>
  <si>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</si>
  <si>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</si>
  <si>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</si>
  <si>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</si>
  <si>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</si>
  <si>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</si>
  <si>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</si>
  <si>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</si>
  <si>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</si>
  <si>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</si>
  <si>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</si>
  <si>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</si>
  <si>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</si>
  <si>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</si>
  <si>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</si>
  <si>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</si>
  <si>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</si>
  <si>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</si>
  <si>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</si>
  <si>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</si>
  <si>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</si>
  <si>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</si>
  <si>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</si>
  <si>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</si>
  <si>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</si>
  <si>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</si>
  <si>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</si>
  <si>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</si>
  <si>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</si>
  <si>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</si>
  <si>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</si>
  <si>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</si>
  <si>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</si>
  <si>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</si>
  <si>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</si>
  <si>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</si>
  <si>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</si>
  <si>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</si>
  <si>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</si>
  <si>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</si>
  <si>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</si>
  <si>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</si>
  <si>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</si>
  <si>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</si>
  <si>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</si>
  <si>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</si>
  <si>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</si>
  <si>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</si>
  <si>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</si>
  <si>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</si>
  <si>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</si>
  <si>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</si>
  <si>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</si>
  <si>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</si>
  <si>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</si>
  <si>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</si>
  <si>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</si>
  <si>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</si>
  <si>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</si>
  <si>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</si>
  <si>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</si>
  <si>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</si>
  <si>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</si>
  <si>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</si>
  <si>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</si>
  <si>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</si>
  <si>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</si>
  <si>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</si>
  <si>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</si>
  <si>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</si>
  <si>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</si>
  <si>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</si>
  <si>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</si>
  <si>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</si>
  <si>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</si>
  <si>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</si>
  <si>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</si>
  <si>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</si>
  <si>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</si>
  <si>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</si>
  <si>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</si>
  <si>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</si>
  <si>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</si>
  <si>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</si>
  <si>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</si>
  <si>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</si>
  <si>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</si>
  <si>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</si>
  <si>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</si>
  <si>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</si>
  <si>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</si>
  <si>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</si>
  <si>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</si>
  <si>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</si>
  <si>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</si>
  <si>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</si>
  <si>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</si>
  <si>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</si>
  <si>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</si>
  <si>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</si>
  <si>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</si>
  <si>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</si>
  <si>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</si>
  <si>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</si>
  <si>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</si>
  <si>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</si>
  <si>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</si>
  <si>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</si>
  <si>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</si>
  <si>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</si>
  <si>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</si>
  <si>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</si>
  <si>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</si>
  <si>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</si>
  <si>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</si>
  <si>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</si>
  <si>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</si>
  <si>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</si>
  <si>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</si>
  <si>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</si>
  <si>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</si>
  <si>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</si>
  <si>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</si>
  <si>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</si>
  <si>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</si>
  <si>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</si>
  <si>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</si>
  <si>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</si>
  <si>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</si>
  <si>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</si>
  <si>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</si>
  <si>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</si>
  <si>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</si>
  <si>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</si>
  <si>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</si>
  <si>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</si>
  <si>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</si>
  <si>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</si>
  <si>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</si>
  <si>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</si>
  <si>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</si>
  <si>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</si>
  <si>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</si>
  <si>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</si>
  <si>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</si>
  <si>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</si>
  <si>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</si>
  <si>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</si>
  <si>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</si>
  <si>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</si>
  <si>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</si>
  <si>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</si>
  <si>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</si>
  <si>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</si>
  <si>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</si>
  <si>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</si>
  <si>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</si>
  <si>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</si>
  <si>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</si>
  <si>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</si>
  <si>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</si>
  <si>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</si>
  <si>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</si>
  <si>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</si>
  <si>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</si>
  <si>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</si>
  <si>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</si>
  <si>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</si>
  <si>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</si>
  <si>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</si>
  <si>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</si>
  <si>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</si>
  <si>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</si>
  <si>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</si>
  <si>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</si>
  <si>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</si>
  <si>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</si>
  <si>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</si>
  <si>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</si>
  <si>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</si>
  <si>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</si>
  <si>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</si>
  <si>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</si>
  <si>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</si>
  <si>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</si>
  <si>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</si>
  <si>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</si>
  <si>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</si>
  <si>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</si>
  <si>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</si>
  <si>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</si>
  <si>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</si>
  <si>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</si>
  <si>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</si>
  <si>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</si>
  <si>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</si>
  <si>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</si>
  <si>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</si>
  <si>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</si>
  <si>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</si>
  <si>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</si>
  <si>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</si>
  <si>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</si>
  <si>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</si>
  <si>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</si>
  <si>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</si>
  <si>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</si>
  <si>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</si>
  <si>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</si>
  <si>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</si>
  <si>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</si>
  <si>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</si>
  <si>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</si>
  <si>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</si>
  <si>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</si>
  <si>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</si>
  <si>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</si>
  <si>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</si>
  <si>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</si>
  <si>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</si>
  <si>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</si>
  <si>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</si>
  <si>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</si>
  <si>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</si>
  <si>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</si>
  <si>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</si>
  <si>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</si>
  <si>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</si>
  <si>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</si>
  <si>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</si>
  <si>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</si>
  <si>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</si>
  <si>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</si>
  <si>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</si>
  <si>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</si>
  <si>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</si>
  <si>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</si>
  <si>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</si>
  <si>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</si>
  <si>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</si>
  <si>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</si>
  <si>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</si>
  <si>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</si>
  <si>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</si>
  <si>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</si>
  <si>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</si>
  <si>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</si>
  <si>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</si>
  <si>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</si>
  <si>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</si>
  <si>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</si>
  <si>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</si>
  <si>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</si>
  <si>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</si>
  <si>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</si>
  <si>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</si>
  <si>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</si>
  <si>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</si>
  <si>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</si>
  <si>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</si>
  <si>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</si>
  <si>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</si>
  <si>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</si>
  <si>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</si>
  <si>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</si>
  <si>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</si>
  <si>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</si>
  <si>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</si>
  <si>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</si>
  <si>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</si>
  <si>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</si>
  <si>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</si>
  <si>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</si>
  <si>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</si>
  <si>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</si>
  <si>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</si>
  <si>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</si>
  <si>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</si>
  <si>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</si>
  <si>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</si>
  <si>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</si>
  <si>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</si>
  <si>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</si>
  <si>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</si>
  <si>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</si>
  <si>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</si>
  <si>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</si>
  <si>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</si>
  <si>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</si>
  <si>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</si>
  <si>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</si>
  <si>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</si>
  <si>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</si>
  <si>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</si>
  <si>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</si>
  <si>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</si>
  <si>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</si>
  <si>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</si>
  <si>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</si>
  <si>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</si>
  <si>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</si>
  <si>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</si>
  <si>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</si>
  <si>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</si>
  <si>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</si>
  <si>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</si>
  <si>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</si>
  <si>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</si>
  <si>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</si>
  <si>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</si>
  <si>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</si>
  <si>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</si>
  <si>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</si>
  <si>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</si>
  <si>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</si>
  <si>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</si>
  <si>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</si>
  <si>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</si>
  <si>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</si>
  <si>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</si>
  <si>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</si>
  <si>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</si>
  <si>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</si>
  <si>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</si>
  <si>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</si>
  <si>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</si>
  <si>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</si>
  <si>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</si>
  <si>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</si>
  <si>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</si>
  <si>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</si>
  <si>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</si>
  <si>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</si>
  <si>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</si>
  <si>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</si>
  <si>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</si>
  <si>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</si>
  <si>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</si>
  <si>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</si>
  <si>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</si>
  <si>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</si>
  <si>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</si>
  <si>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</si>
  <si>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</si>
  <si>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</si>
  <si>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</si>
  <si>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</si>
  <si>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</si>
  <si>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</si>
  <si>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</si>
  <si>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</si>
  <si>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</si>
  <si>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</si>
  <si>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</si>
  <si>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</si>
  <si>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</si>
  <si>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</si>
  <si>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</si>
  <si>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</si>
  <si>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</si>
  <si>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</si>
  <si>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</si>
  <si>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</si>
  <si>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</si>
  <si>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</si>
  <si>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</si>
  <si>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</si>
  <si>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</si>
  <si>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</si>
  <si>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</si>
  <si>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</si>
  <si>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</si>
  <si>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</si>
  <si>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</si>
  <si>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</si>
  <si>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</si>
  <si>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</si>
  <si>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</si>
  <si>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</si>
  <si>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</si>
  <si>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</si>
  <si>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</si>
  <si>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</si>
  <si>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</si>
  <si>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</si>
  <si>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</si>
  <si>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</si>
  <si>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</si>
  <si>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</si>
  <si>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</si>
  <si>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</si>
  <si>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</si>
  <si>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</si>
  <si>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</si>
  <si>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</si>
  <si>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</si>
  <si>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</si>
  <si>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</si>
  <si>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</si>
  <si>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</si>
  <si>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</si>
  <si>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</si>
  <si>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</si>
  <si>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</si>
  <si>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</si>
  <si>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</si>
  <si>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</si>
  <si>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</si>
  <si>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</si>
  <si>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</si>
  <si>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</si>
  <si>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</si>
  <si>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</si>
  <si>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</si>
  <si>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</si>
  <si>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</si>
  <si>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</si>
  <si>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</si>
  <si>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</si>
  <si>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</si>
  <si>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</si>
  <si>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</si>
  <si>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</si>
  <si>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</si>
  <si>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</si>
  <si>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</si>
  <si>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</si>
  <si>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</si>
  <si>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</si>
  <si>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</si>
  <si>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</si>
  <si>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</si>
  <si>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</si>
  <si>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</si>
  <si>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</si>
  <si>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</si>
  <si>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</si>
  <si>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</si>
  <si>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</si>
  <si>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</si>
  <si>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</si>
  <si>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</si>
  <si>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</si>
  <si>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</si>
  <si>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</si>
  <si>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</si>
  <si>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</si>
  <si>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</si>
  <si>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</si>
  <si>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</si>
  <si>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</si>
  <si>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</si>
  <si>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</si>
  <si>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</si>
  <si>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</si>
  <si>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</si>
  <si>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</si>
  <si>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</si>
  <si>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</si>
  <si>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</si>
  <si>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</si>
  <si>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</si>
  <si>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</si>
  <si>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</si>
  <si>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</si>
  <si>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</si>
  <si>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</si>
  <si>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</si>
  <si>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</si>
  <si>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</si>
  <si>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</si>
  <si>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</si>
  <si>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</si>
  <si>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</si>
  <si>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</si>
  <si>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</si>
  <si>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</si>
  <si>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</si>
  <si>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</si>
  <si>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</si>
  <si>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</si>
  <si>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</si>
  <si>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</si>
  <si>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</si>
  <si>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</si>
  <si>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</si>
  <si>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</si>
  <si>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</si>
  <si>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</si>
  <si>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</si>
  <si>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</si>
  <si>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</si>
  <si>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</si>
  <si>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</si>
  <si>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</si>
  <si>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</si>
  <si>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</si>
  <si>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</si>
  <si>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</si>
  <si>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</si>
  <si>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</si>
  <si>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</si>
  <si>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</si>
  <si>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</si>
  <si>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</si>
  <si>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</si>
  <si>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</si>
  <si>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</si>
  <si>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</si>
  <si>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</si>
  <si>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</si>
  <si>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</si>
  <si>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</si>
  <si>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</si>
  <si>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</si>
  <si>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</si>
  <si>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</si>
  <si>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</si>
  <si>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</si>
  <si>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</si>
  <si>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</si>
  <si>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</si>
  <si>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</si>
  <si>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</si>
  <si>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</si>
  <si>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</si>
  <si>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</si>
  <si>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</si>
  <si>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</si>
  <si>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</si>
  <si>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</si>
  <si>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</si>
  <si>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</si>
  <si>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</si>
  <si>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</si>
  <si>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</si>
  <si>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</si>
  <si>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</si>
  <si>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</si>
  <si>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</si>
  <si>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</si>
  <si>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</si>
  <si>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</si>
  <si>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</si>
  <si>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</si>
  <si>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</si>
  <si>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</si>
  <si>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</si>
  <si>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</si>
  <si>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</si>
  <si>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</si>
  <si>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</si>
  <si>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</si>
  <si>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</si>
  <si>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</si>
  <si>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</si>
  <si>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</si>
  <si>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</si>
  <si>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</si>
  <si>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</si>
  <si>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</si>
  <si>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</si>
  <si>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</si>
  <si>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</si>
  <si>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</si>
  <si>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</si>
  <si>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</si>
  <si>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</si>
  <si>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</si>
  <si>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</si>
  <si>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</si>
  <si>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</si>
  <si>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PCM-20251007-00000074</t>
  </si>
  <si>
    <t>ETA // 30mins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</si>
  <si>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</si>
  <si>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</si>
  <si>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</si>
  <si>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</si>
  <si>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</si>
  <si>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</si>
  <si>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PCM-20251007-00000065</t>
  </si>
  <si>
    <t>Main transformer in area burned and civil defense at site , team still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</si>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</sst>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0" totalsRowShown="0" headerRowDxfId="157" dataDxfId="156" headerRowBorderDxfId="154" tableBorderDxfId="155" totalsRowBorderDxfId="153">
  <autoFilter ref="A1:CJ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5" totalsRowShown="0" headerRowDxfId="15" dataDxfId="14" headerRowBorderDxfId="12" tableBorderDxfId="13">
  <autoFilter ref="A1:L2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274.09967337962735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45937.048099537038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45937.048099537038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45937.048099537038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45937.048099537038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45937.048099537038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45937.048099537038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45937.048099074076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45937.048099074076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45937.048099074076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45937.048099074076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45937.048099074076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45937.048099074076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45937.048099074076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45937.048099074076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45937.048099074076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45937.048099074076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45937.048099074076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45937.048099074076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45937.048099074076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45937.048099074076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45937.048099074076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45937.048099074076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45937.048099074076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45937.048099074076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45937.048099074076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45937.048099074076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45937.048099074076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45937.048099074076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45937.048099074076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45937.048099074076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45937.048099074076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45937.048099074076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45937.048099074076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45937.048099074076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45937.048099074076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45937.048099074076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45937.048099074076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45937.048099074076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45937.048099074076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45937.048099074076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45937.048099074076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45937.048099074076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45937.048099074076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45937.048099074076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45937.048099074076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45937.048099074076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45937.048099074076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45937.048099074076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45937.048099074076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45937.048099074076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45937.048099074076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45937.048099074076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45937.048099074076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45937.048099074076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45937.048099074076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45937.048099074076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45937.048099074076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45937.048099074076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45937.048099074076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45937.048099074076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45937.048099074076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45937.048099074076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45937.048099074076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45937.048099074076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45937.048099074076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45937.048099074076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45937.048099074076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45937.048099074076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45937.048099074076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45937.048099074076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45937.048099074076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45937.048099074076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45937.048099074076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45937.048099074076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45937.048099074076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45937.048099074076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45937.048099074076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45937.048099074076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45937.048099074076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45937.048099074076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45937.048099074076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45937.048099074076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45937.048099074076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45937.048099074076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45937.048099074076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45937.048099074076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45937.048099074076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45937.048099074076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45937.048099074076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45937.048099074076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45937.048099074076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45937.048099074076</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AEA90ECA-6087-4653-B2FC-5D0407D3C1D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0"/>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130.32101574074477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112.0482611111147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0.33405972222681157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0.17616620370245073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26735</v>
      </c>
      <c r="E7" s="131" t="s">
        <v>39043</v>
      </c>
      <c r="F7" s="132">
        <v>45937.036041666666</v>
      </c>
      <c r="G7" s="133">
        <f ca="1">IFERROR(NOW()-F7,"-")</f>
        <v>1.2057407409884036E-2</v>
      </c>
      <c r="H7" s="132">
        <v>45937.029791666668</v>
      </c>
      <c r="I7" s="18" t="str">
        <f>IFERROR(VLOOKUP(D7,DB!A:F,6,0),"")</f>
        <v>Generator-SG</v>
      </c>
      <c r="J7" s="18" t="str">
        <f>IFERROR(VLOOKUP(D7,DB!A:G,7,0),"")</f>
        <v>Weak</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45937.048099074076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45937.048099074076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45937.048099074076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45937.048099074076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45937.048099074076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45937.048099074076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45937.048099074076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45937.048099074076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45937.048099074076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45937.048099074076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45937.048099074076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45937.048099074076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45937.048099074076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45937.048099074076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45937.048099074076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45937.048099074076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45937.048099074076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45937.048099074076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45937.048099074076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45937.048099074076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45937.048099074076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45937.048099074076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45937.048099074076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45937.048099074076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45937.048099074076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45937.048099074076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45937.048099074076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45937.048099074076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45937.048099074076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45937.048099074076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45937.048099074076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45937.048099074076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45937.048099074076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45937.048099074076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45937.048099074076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45937.048099074076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45937.048099074076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45937.048099074076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45937.048099074076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45937.048099074076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45937.048099074076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45937.048099074076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45937.048099074076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45937.048099074076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45937.048099074076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45937.048099074076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45937.048099074076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45937.048099074076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45937.048099074076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45937.048099074076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45937.048099074076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45937.048099074076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45937.048099074076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45937.048099074076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45937.048099074076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45937.048099074076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45937.048099074076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45937.048099074076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45937.048099074076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45937.048099074076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45937.048099074076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45937.048099074076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45937.048099074076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45937.048099074076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45937.048099074076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45937.048099074076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45937.048099074076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45937.048099074076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45937.048099074076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45937.048099074076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45937.048099074076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45937.048099074076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45937.048099074076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45937.048099074076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45937.048099074076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45937.048099074076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45937.048099074076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45937.048099074076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45937.048099074076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45937.048099074076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45937.048099074076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45937.048099074076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45937.048099074076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45937.048099074076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45937.048099074076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45937.048099074076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45937.048099074076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45937.048099074076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45937.048099074076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45937.048099074076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45937.048099074076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45937.048099074076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45937.048099074076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45937.048099074076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45937.048099074076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45937.048099074076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45937.048099074076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45937.048099074076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45937.048099074076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45937.048099074076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45937.048099074076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45937.048099074076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45937.048099074076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45937.048099074076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45937.048099074076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45937.048099074076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45937.048099074076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45937.048099074076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45937.048099074076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45937.048099074076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45937.048099074076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45937.048099074076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45937.048099074076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45937.048099074076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45937.048099074076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45937.048099074076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45937.048099074076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45937.048099074076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45937.048099074076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45937.048099074076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45937.048099074076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45937.048099074076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45937.048099074076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45937.048099074076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45937.048099074076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45937.048099074076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45937.048099074076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45937.048099074076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45937.048099074076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45937.048099074076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45937.048099074076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45937.048099074076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45937.048099074076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45937.048099074076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45937.048099074076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45937.048099074076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45937.048099074076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45937.048099074076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45937.048099074076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45937.048099074076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45937.048099074076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45937.048099074076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45937.048099074076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45937.048099074076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45937.048099074076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45937.048099074076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45937.048099074076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45937.048099074076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45937.048099074076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45937.048099074076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45937.048099074076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45937.048099074076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45937.048099074076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45937.048099074076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45937.048099074076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45937.048099074076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45937.048099074076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45937.048099074076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45937.048099074076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45937.048099074076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45937.048099074076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45937.048099074076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45937.048099074076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45937.048099074076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45937.048099074076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45937.048099074076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45937.048099074076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45937.048099074076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45937.048099074076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45937.048099074076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45937.048099074076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45937.048099074076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45937.048099074076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45937.048099074076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45937.048099074076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45937.048099074076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45937.048099074076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45937.048099074076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45937.048099074076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45937.048099074076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45937.048099074076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45937.048099074076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45937.048099074076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45937.048099074076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45937.048099074076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45937.048099074076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45937.048099074076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45937.048099074076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45937.048099074076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45937.048099074076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45937.048099074076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45937.048099074076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45937.048099074076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45937.048099074076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45937.048099074076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45937.048099074076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45937.048099074076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45937.048099074076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45937.048099074076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45937.048099074076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45937.048099074076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45937.048099074076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45937.048099074076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45937.048099074076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45937.048099074076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45937.048099074076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45937.048099074076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45937.048099074076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45937.048099074076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45937.048099074076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45937.048099074076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45937.048099074076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45937.048099074076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45937.048099074076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45937.048099074076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45937.048099074076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45937.048099074076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45937.048099074076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45937.048099074076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45937.048099074076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45937.048099074076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45937.048099074076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45937.048099074076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45937.048099074076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45937.048099074076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45937.048099074076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45937.048099074076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45937.048099074076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45937.048099074076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45937.048099074076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45937.048099074076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45937.048099074076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45937.048099074076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45937.048099074076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45937.048099074076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45937.048099074076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45937.048099074076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45937.048099074076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45937.048099074076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45937.048099074076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45937.048099074076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45937.048099074076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45937.048099074076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sheetData>
  <dataValidations count="2">
    <dataValidation allowBlank="1" showInputMessage="1" showErrorMessage="1" sqref="E1" xr:uid="{4D935161-CDD3-4592-B877-3FB59C99E142}"/>
    <dataValidation type="list" allowBlank="1" showInputMessage="1" showErrorMessage="1" sqref="E3:E2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45937.048099074076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45937.048099305553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45937.048099305553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45937.048099305553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45937.048099305553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45937.048099305553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45937.048099305553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45937.048099305553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45937.048099305553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45937.048099305553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45937.048099305553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45937.048099305553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45937.048099305553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45937.048099305553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45937.048099305553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45937.048099305553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45937.048099305553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45937.048099305553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45937.048099305553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45937.048099305553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45937.048099305553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45937.048099305553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45937.048099305553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45937.048099305553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45937.048099305553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45937.048099305553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45937.048099305553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45937.048099305553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45937.048099305553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45937.048099305553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45937.048099305553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45937.048099305553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45937.048099305553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45937.048099305553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45937.048099305553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45937.048099305553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45937.048099305553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45937.048099305553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45937.048099305553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45937.048099305553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45937.048099305553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45937.048099305553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45937.048099305553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45937.048099305553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45937.048099305553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45937.048099305553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45937.048099305553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45937.048099305553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45937.048099305553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45937.048099305553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45937.048099305553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45937.048099305553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45937.048099305553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45937.048099305553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45937.048099305553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45937.048099305553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45937.048099305553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45937.048099305553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45937.048099305553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45937.048099305553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45937.048099305553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45937.048099305553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45937.048099305553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45937.048099305553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45937.048099305553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45937.048099305553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45937.048099305553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45937.048099305553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45937.048099305553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45937.048099305553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45937.048099305553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45937.048099305553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45937.048099305553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45937.048099305553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45937.048099305553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45937.048099305553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45937.048099305553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45937.048099305553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45937.048099305553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45937.048099305553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45937.048099305553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45937.048099305553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45937.048099305553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45937.048099305553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45937.048099305553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45937.048099305553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45937.048099305553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45937.048099305553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45937.048099305553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45937.048099305553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45937.048099305553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45937.048099305553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45937.048099305553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45937.048099305553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45937.048099305553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45937.048099305553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45937.048099305553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45937.048099305553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45937.048099305553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45937.048099305553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45937.048099305553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45937.048099305553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45937.048099305553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45937.048099305553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45937.048099305553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45937.048099305553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45937.048099305553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45937.048099305553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45937.048099305553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45937.048099305553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45937.048099305553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45937.048099305553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45937.048099305553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45937.048099305553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45937.048099305553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45937.048099305553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45937.048099305553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45937.048099305553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45937.048099305553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45937.048099305553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45937.048099305553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45937.048099305553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45937.048099305553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45937.048099305553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45937.048099305553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45937.048099305553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45937.048099305553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45937.048099305553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45937.048099305553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45937.048099305553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45937.048099305553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45937.048099305553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45937.048099305553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45937.048099305553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45937.048099305553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45937.048099305553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45937.048099305553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45937.048099305553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45937.048099305553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45937.048099305553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45937.048099305553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45937.048099305553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45937.048099305553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45937.048099305553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45937.048099305553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45937.048099305553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45937.048099305553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45937.048099305553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45937.048099305553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45937.048099305553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45937.048099305553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45937.048099305553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45937.048099305553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45937.048099305553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45937.048099305553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45937.048099305553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45937.048099305553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45937.048099305553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45937.048099305553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45937.048099305553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45937.048099305553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45937.048099305553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45937.048099305553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45937.048099305553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45937.048099305553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45937.048099305553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45937.048099305553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45937.048099305553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45937.048099305553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45937.048099305553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45937.048099305553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45937.048099305553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45937.048099305553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45937.048099305553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45937.048099305553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45937.048099305553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45937.048099305553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45937.048099305553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45937.048099305553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45937.048099305553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45937.048099305553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45937.048099305553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45937.048099305553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45937.048099305553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45937.048099305553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45937.048099305553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45937.048099305553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45937.048099305553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45937.048099305553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45937.048099305553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45937.048099305553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45937.048099305553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45937.048099305553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45937.048099305553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45937.048099305553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45937.048099305553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45937.048099305553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45937.048099305553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45937.048099305553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45937.048099305553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45937.048099305553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45937.048099305553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45937.048099305553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45937.048099305553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45937.048099305553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45937.048099305553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45937.048099305553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45937.048099305553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45937.048099305553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45937.048099305553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45937.048099305553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45937.048099305553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45937.048099305553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45937.048099305553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45937.048099305553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45937.048099305553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45937.048099305553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45937.048099305553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45937.048099305553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45937.048099305553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45937.048099305553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45937.048099305553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45937.048099305553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45937.048099305553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45937.048099305553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45937.048099305553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45937.048099305553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45937.048099305553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45937.048099305553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45937.048099305553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45937.048099305553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45937.048099305553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45937.048099305553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45937.048099305553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45937.048099305553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45937.048099305553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45937.048099305553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45937.048099305553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45937.048099305553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45937.048099305553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45937.048099305553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45937.048099305553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45937.048099305553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45937.048099305553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45937.048099305553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45937.048099305553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45937.048099305553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45937.048099305553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45937.048099305553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45937.048099305553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45937.048099305553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45937.048099305553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45937.048099305553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45937.048099305553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45937.048099305553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45937.048099305553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45937.048099305553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45937.048099305553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45937.048099305553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45937.048099305553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45937.048099305553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45937.048099305553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45937.048099305553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45937.048099305553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45937.048099305553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45937.048099305553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45937.048099305553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45937.048099305553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45937.048099305553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45937.048099305553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45937.048099305553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45937.048099305553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45937.048099305553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45937.048099305553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45937.048099305553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45937.048099305553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45937.048099305553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45937.048099305553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45937.048099305553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45937.048099305553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45937.048099305553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45937.048099305553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45937.048099305553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45937.048099305553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45937.048099305553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45937.048099305553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45937.048099305553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45937.048099305553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45937.048099305553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45937.048099305553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45937.048099305553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45937.048099305553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45937.048099305553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45937.048099305553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45937.048099305553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45937.048099305553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45937.048099305553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45937.048099305553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45937.048099305553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45937.048099305553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45937.048099305553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45937.048099305553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45937.048099305553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45937.048099305553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45937.048099305553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45937.048099305553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45937.048099305553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45937.048099305553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45937.048099305553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45937.048099305553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45937.048099305553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45937.048099305553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45937.048099305553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45937.048099305553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45937.048099305553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45937.048099305553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45937.048099305553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45937.048099305553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45937.048099305553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45937.048099305553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45937.048099305553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45937.048099305553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45937.048099305553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45937.048099305553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45937.048099305553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45937.048099305553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45937.048099305553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45937.048099305553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45937.048099305553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45937.048099305553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45937.048099305553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45937.048099305553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45937.048099305553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45937.048099305553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45937.048099305553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45937.048099305553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45937.048099305553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45937.048099305553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45937.048099305553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45937.048099305553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45937.048099305553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45937.048099305553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45937.048099305553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45937.048099305553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45937.048099305553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45937.048099305553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45937.048099305553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45937.048099305553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45937.048099305553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45937.048099305553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45937.048099305553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45937.048099305553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45937.048099305553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45937.048099305553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45937.048099305553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45937.048099305553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45937.048099305553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45937.048099305553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45937.048099305553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45937.048099305553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45937.048099305553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45937.048099305553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45937.048099305553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45937.048099305553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45937.048099305553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45937.048099305553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45937.048099305553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45937.048099305553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45937.048099305553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45937.048099305553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45937.048099305553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45937.048099305553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45937.048099305553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45937.048099305553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45937.048099305553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45937.048099305553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45937.048099305553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45937.048099305553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45937.048099305553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45937.048099305553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45937.048099305553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45937.048099305553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45937.048099305553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45937.048099305553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45937.048099305553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45937.048099305553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45937.048099305553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45937.048099305553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45937.048099305553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45937.048099305553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45937.048099305553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45937.048099305553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45937.048099305553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45937.048099305553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45937.048099305553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45937.048099305553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45937.048099305553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45937.048099305553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45937.048099305553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45937.048099305553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45937.048099305553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45937.048099305553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45937.048099305553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45937.048099305553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45937.048099305553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45937.048099305553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45937.048099305553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45937.048099305553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45937.048099305553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45937.048099305553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45937.048099305553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45937.048099305553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45937.048099305553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45937.048099305553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45937.048099305553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45937.048099305553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45937.048099305553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45937.048099305553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45937.048099305553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45937.048099305553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45937.048099305553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45937.048099305553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45937.048099305553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45937.048099305553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45937.048099305553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45937.048099305553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45937.048099305553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45937.048099305553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45937.048099305553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45937.048099305553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45937.048099305553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45937.048099305553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45937.048099305553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45937.048099305553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45937.048099305553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45937.048099305553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45937.048099305553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45937.048099305553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45937.048099305553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45937.048099305553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45937.048099305553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45937.048099305553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45937.048099305553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45937.048099305553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45937.048099305553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45937.048099305553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45937.048099305553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45937.048099305553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45937.048099305553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45937.048099305553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45937.048099305553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45937.048099305553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45937.048099305553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45937.048099305553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45937.048099305553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45937.048099305553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45937.048099305553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45937.048099305553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45937.048099305553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45937.048099305553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45937.048099305553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45937.048099305553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45937.048099305553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45937.048099305553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45937.048099305553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45937.048099305553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45937.048099305553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45937.048099305553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45937.048099305553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45937.048099305553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45937.048099305553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45937.048099305553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45937.048099305553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45937.048099305553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45937.048099305553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45937.048099305553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45937.048099305553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45937.048099305553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45937.048099305553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45937.048099305553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45937.048099305553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45937.048099305553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45937.048099305553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45937.048099305553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45937.048099305553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45937.048099305553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45937.048099305553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45937.048099305553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45937.048099305553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45937.048099305553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45937.048099305553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45937.048099305553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45937.048099305553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45937.048099305553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45937.048099305553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45937.048099305553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45937.048099305553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45937.048099305553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45937.048099305553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45937.048099305553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45937.048099305553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45937.048099305553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45937.048099305553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45937.048099305553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45937.048099305553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45937.048099305553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45937.048099305553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45937.048099305553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45937.048099305553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45937.048099305553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45937.048099305553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45937.048099305553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45937.048099305553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45937.048099305553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45937.048099305553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45937.048099305553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45937.048099305553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45937.048099305553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45937.048099305553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45937.048099305553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45937.048099305553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45937.048099305553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45937.048099305553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45937.048099305553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45937.048099305553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45937.048099305553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45937.048099305553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45937.048099305553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45937.048099305553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45937.048099305553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45937.048099305553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45937.048099305553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45937.048099305553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45937.048099305553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45937.048099305553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45937.048099305553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45937.048099305553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45937.048099305553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45937.048099305553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45937.048099305553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45937.048099305553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45937.048099305553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45937.048099305553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45937.048099305553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45937.048099305553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45937.048099305553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45937.048099305553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45937.048099305553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45937.048099305553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45937.048099305553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45937.048099305553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45937.048099305553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45937.048099305553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45937.048099305553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45937.048099305553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45937.048099305553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45937.048099305553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45937.048099305553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45937.048099305553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45937.048099305553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45937.048099305553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45937.048099305553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45937.048099305553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45937.048099305553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45937.048099305553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45937.048099305553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45937.048099305553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45937.048099305553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45937.048099305553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45937.048099305553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45937.048099305553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45937.048099305553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45937.048099305553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45937.048099305553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45937.048099305553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45937.048099305553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45937.048099305553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45937.048099305553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45937.048099305553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45937.048099305553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45937.048099305553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45937.048099305553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45937.048099305553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45937.048099305553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45937.048099305553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45937.048099305553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45937.048099305553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45937.048099305553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45937.048099305553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45937.048099305553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45937.048099305553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45937.048099305553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45937.048099305553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45937.048099305553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45937.048099305553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45937.048099305553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45937.048099305553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45937.048099305553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45937.048099305553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45937.048099305553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45937.048099305553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45937.048099305553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45937.048099305553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45937.048099305553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45937.048099305553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45937.048099305553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45937.048099305553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45937.048099305553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45937.048099305553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45937.048099305553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45937.048099305553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45937.048099305553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45937.048099305553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45937.048099305553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45937.048099305553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45937.048099305553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45937.048099305553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45937.048099305553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45937.048099305553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45937.048099305553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45937.048099305553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45937.048099305553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45937.048099305553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45937.048099305553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45937.048099305553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45937.048099305553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45937.048099305553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45937.048099305553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45937.048099305553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45937.048099305553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45937.048099305553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45937.048099305553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45937.048099305553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45937.048099305553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45937.048099305553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45937.048099305553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45937.048099305553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45937.048099305553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45937.048099305553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45937.048099305553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45937.048099305553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45937.048099305553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45937.048099305553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45937.048099305553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45937.048099305553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45937.048099305553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45937.048099305553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45937.048099305553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45937.048099305553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45937.048099305553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45937.048099305553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45937.048099305553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45937.048099305553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45937.048099305553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45937.048099305553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45937.048099305553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45937.048099305553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45937.048099305553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45937.048099305553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45937.048099305553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45937.048099305553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45937.048099305553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45937.048099305553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45937.048099305553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45937.048099305553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45937.048099305553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45937.048099305553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45937.048099305553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45937.048099305553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45937.048099305553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45937.048099305553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45937.048099305553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45937.048099305553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45937.048099305553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45937.048099305553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45937.048099305553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45937.048099305553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45937.048099305553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45937.048099305553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45937.048099305553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45937.048099305553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45937.048099305553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45937.048099305553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45937.048099305553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45937.048099305553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45937.048099305553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45937.048099305553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45937.048099305553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45937.048099305553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45937.048099305553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45937.048099305553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45937.048099305553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45937.048099305553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45937.048099305553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45937.048099305553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45937.048099305553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45937.048099305553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45937.048099305553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45937.048099305553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45937.048099305553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45937.048099305553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45937.048099305553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45937.048099305553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45937.048099305553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45937.048099305553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45937.048099305553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45937.048099305553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45937.048099305553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45937.048099305553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45937.048099305553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45937.048099305553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45937.048099305553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45937.048099305553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45937.048099305553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45937.048099305553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45937.048099305553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45937.048099305553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45937.048099305553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45937.048099305553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45937.048099305553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45937.048099305553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45937.048099305553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45937.048099305553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45937.048099305553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45937.048099305553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45937.048099305553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45937.048099305553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45937.048099305553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45937.048099305553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45937.048099305553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45937.048099305553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45937.048099305553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45937.048099305553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45937.048099305553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45937.048099305553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45937.048099305553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45937.048099305553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45937.048099305553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45937.048099305553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45937.048099305553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45937.048099305553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45937.048099305553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45937.048099305553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45937.048099305553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45937.048099305553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45937.048099305553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45937.048099305553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45937.048099305553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45937.048099305553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45937.048099305553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45937.048099305553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45937.048099305553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45937.048099305553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45937.048099305553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45937.048099305553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45937.048099305553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45937.048099305553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45937.048099305553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45937.048099305553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45937.048099305553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45937.048099305553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45937.048099305553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45937.048099305553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45937.048099305553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45937.048099305553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45937.048099305553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45937.048099305553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45937.048099305553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45937.048099305553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45937.048099305553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45937.048099305553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45937.048099305553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45937.048099305553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45937.048099305553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45937.048099305553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45937.048099305553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45937.048099305553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45937.048099305553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45937.048099305553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45937.048099305553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45937.048099305553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45937.048099305553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45937.048099305553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45937.048099305553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45937.048099305553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45937.048099305553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45937.048099305553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45937.048099305553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45937.048099305553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45937.048099305553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45937.048099305553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45937.048099305553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45937.048099305553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45937.048099305553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45937.048099305553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45937.048099305553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45937.048099305553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45937.048099305553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45937.048099305553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45937.048099305553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45937.048099305553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45937.048099305553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45937.048099305553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45937.048099305553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45937.048099305553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45937.048099305553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45937.048099305553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45937.048099305553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45937.048099305553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45937.048099305553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45937.048099305553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45937.048099305553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45937.048099305553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45937.048099305553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45937.048099305553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45937.048099305553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45937.048099305553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45937.048099305553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45937.048099305553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45937.048099305553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45937.048099305553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45937.048099305553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45937.048099305553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45937.048099305553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45937.048099305553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45937.048099305553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45937.048099305553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45937.048099305553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45937.048099305553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45937.048099305553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45937.048099305553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45937.048099305553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45937.048099305553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45937.048099305553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45937.048099305553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45937.048099305553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45937.048099305553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45937.048099305553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45937.048099305553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45937.048099305553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45937.048099305553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45937.048099305553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45937.048099305553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45937.048099305553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45937.048099305553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45937.048099305553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45937.048099305553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45937.048099305553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45937.048099305553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45937.048099305553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45937.048099305553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45937.048099305553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45937.048099305553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45937.048099305553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45937.048099305553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45937.048099305553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45937.048099305553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45937.048099305553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45937.048099305553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45937.048099305553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45937.048099305553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45937.048099305553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45937.048099305553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45937.048099305553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45937.048099305553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45937.048099305553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45937.048099305553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45937.048099305553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45937.048099305553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45937.048099305553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45937.048099305553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45937.048099305553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45937.048099305553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45937.048099305553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45937.048099305553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45937.048099305553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45937.048099305553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45937.048099305553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45937.048099305553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45937.048099305553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45937.048099305553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45937.048099305553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45937.048099305553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45937.048099305553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45937.048099305553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45937.048099305553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45937.048099305553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45937.048099305553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45937.048099305553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45937.048099305553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45937.048099305553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45937.048099305553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45937.048099305553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45937.048099305553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45937.048099305553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45937.048099305553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45937.048099305553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45937.048099305553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45937.048099305553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45937.048099305553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45937.048099305553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45937.048099305553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45937.048099305553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45937.048099305553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45937.048099305553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45937.048099305553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45937.048099305553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45937.048099305553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45937.048099305553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45937.048099305553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45937.048099305553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45937.048099305553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45937.048099305553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45937.048099305553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45937.048099305553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45937.048099305553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45937.048099305553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45937.048099305553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45937.048099305553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45937.048099305553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45937.048099305553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45937.048099305553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45937.048099305553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45937.048099305553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45937.048099305553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45937.048099305553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45937.048099305553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45937.048099305553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45937.048099305553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45937.048099305553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45937.048099305553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45937.048099305553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45937.048099305553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45937.048099305553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45937.048099305553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45937.048099305553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45937.048099305553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45937.048099305553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45937.048099305553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45937.048099305553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45937.048099305553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45937.048099305553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45937.048099305553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45937.048099305553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45937.048099305553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45937.048099305553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45937.048099305553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45937.048099305553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45937.048099305553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45937.048099305553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45937.048099305553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45937.048099305553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45937.048099305553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45937.048099305553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45937.048099305553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45937.048099305553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45937.048099305553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45937.048099305553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45937.048099305553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45937.048099305553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45937.048099305553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45937.048099305553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45937.048099305553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45937.048099305553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45937.048099305553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45937.048099305553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45937.048099305553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45937.048099305553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45937.048099305553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45937.048099305553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45937.048099305553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45937.048099305553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45937.048099305553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45937.048099305553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45937.048099305553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45937.048099305553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45937.048099305553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45937.048099305553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45937.048099305553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45937.048099305553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45937.048099305553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45937.048099305553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45937.048099305553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45937.048099305553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45937.048099305553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45937.048099305553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45937.048099305553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45937.048099305553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45937.048099305553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45937.048099305553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45937.048099305553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45937.048099305553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45937.048099305553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45937.048099305553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45937.048099305553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45937.048099305553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45937.048099305553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45937.048099305553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45937.048099305553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45937.048099305553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45937.048099305553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45937.048099305553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45937.048099305553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45937.048099305553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45937.048099305553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45937.048099305553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45937.048099305553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45937.048099305553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45937.048099305553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45937.048099305553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45937.048099305553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45937.048099305553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45937.048099305553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45937.048099305553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45937.048099305553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45937.048099305553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45937.048099305553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45937.048099305553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45937.048099305553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45937.048099305553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45937.048099305553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45937.048099305553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45937.048099305553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45937.048099305553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45937.048099305553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45937.048099305553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45937.048099305553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45937.048099537038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45937.048099537038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45937.048099537038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45937.048099537038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45937.048099537038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45937.048099537038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45937.048099537038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45937.048099537038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45937.048099537038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45937.048099537038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45937.048099537038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45937.048099537038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45937.048099537038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45937.048099537038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45937.048099537038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45937.048099537038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45937.048099537038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45937.048099537038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45937.048099537038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45937.048099537038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45937.048099537038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45937.048099537038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45937.048099537038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45937.048099537038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45937.048099537038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45937.048099537038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45937.048099537038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45937.048099537038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45937.048099537038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45937.048099537038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45937.048099537038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45937.048099537038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45937.048099537038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45937.048099537038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45937.048099537038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45937.048099537038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45937.048099537038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45937.048099537038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45937.048099537038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45937.048099537038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45937.048099537038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45937.048099537038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45937.048099537038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45937.048099537038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45937.048099537038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45937.048099537038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45937.048099537038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45937.048099537038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45937.048099537038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45937.048099537038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45937.048099537038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45937.048099537038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45937.048099537038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45937.048099537038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45937.048099537038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45937.048099537038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45937.048099537038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45937.048099537038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45937.048099537038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45937.048099537038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45937.048099537038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45937.048099537038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45937.048099537038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45937.048099537038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45937.048099537038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45937.048099537038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45937.048099537038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45937.048099537038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45937.048099537038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45937.048099537038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45937.048099537038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45937.048099537038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45937.048099537038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45937.048099537038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45937.048099537038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45937.048099537038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45937.048099537038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45937.048099537038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45937.048099537038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45937.048099537038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45937.048099537038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45937.048099537038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45937.048099537038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45937.048099537038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45937.048099537038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45937.048099537038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45937.048099537038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45937.048099537038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45937.048099537038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45937.048099537038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45937.048099537038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45937.048099537038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45937.048099537038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45937.048099537038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45937.048099537038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45937.048099537038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45937.048099537038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45937.048099537038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45937.048099537038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45937.048099537038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45937.048099537038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45937.048099537038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45937.048099537038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45937.048099537038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45937.048099537038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45937.048099537038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45937.048099537038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45937.048099537038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45937.048099537038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45937.048099537038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45937.048099537038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45937.048099537038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45937.048099537038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45937.048099537038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45937.048099537038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45937.048099537038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45937.048099537038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45937.048099537038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45937.048099537038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45937.048099537038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45937.048099537038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45937.048099537038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45937.048099537038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45937.048099537038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45937.048099537038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45937.048099537038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45937.048099537038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45937.048099537038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45937.048099537038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45937.048099537038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45937.048099537038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45937.048099537038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45937.048099537038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45937.048099537038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45937.048099537038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45937.048099537038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45937.048099537038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45937.048099537038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45937.048099537038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45937.048099537038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45937.048099537038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45937.048099537038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45937.048099537038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45937.048099537038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45937.048099537038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45937.048099537038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45937.048099537038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45937.048099537038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45937.048099537038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45937.048099537038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45937.048099537038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45937.048099537038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45937.048099537038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45937.048099537038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45937.048099537038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45937.048099537038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45937.048099537038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45937.048099537038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45937.048099537038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45937.048099537038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45937.048099537038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45937.048099537038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45937.048099537038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45937.048099537038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45937.048099537038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45937.048099537038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45937.048099537038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45937.048099537038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45937.048099537038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45937.048099537038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45937.048099537038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45937.048099537038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45937.048099537038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45937.048099537038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45937.048099537038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45937.048099537038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45937.048099537038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45937.048099537038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45937.048099537038</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233.56738148147997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1.8911546296294546</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0.28363148148491746</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24150</v>
      </c>
      <c r="E5" s="144" t="s">
        <v>39043</v>
      </c>
      <c r="F5" s="145">
        <v>45937.027083333334</v>
      </c>
      <c r="G5" s="146">
        <f ca="1">IFERROR(NOW()-F5,"")</f>
        <v>2.101574074185919E-2</v>
      </c>
      <c r="H5" s="145">
        <v>45936.974849537037</v>
      </c>
      <c r="I5" s="141" t="str">
        <f>IFERROR(VLOOKUP(D5,DB!A:F,6,0),"")</f>
        <v>SCECO</v>
      </c>
      <c r="J5" s="141" t="str">
        <f>IFERROR(VLOOKUP(D5,DB!A:G,7,0),"")</f>
        <v>Good+Vandalized+Vandalized</v>
      </c>
      <c r="K5" s="148" t="s">
        <v>39063</v>
      </c>
      <c r="L5" s="143" t="str">
        <f>IFERROR(VLOOKUP(D5,DB!A:I,9,0),"")</f>
        <v>Latis</v>
      </c>
    </row>
    <row r="6" spans="1:16" ht="15" customHeight="1">
      <c r="A6" s="141"/>
      <c r="B6" s="141" t="str">
        <f>IFERROR(VLOOKUP(D6,DB!A:K,11,0),"")</f>
        <v/>
      </c>
      <c r="C6" s="142"/>
      <c r="D6" s="143"/>
      <c r="E6" s="144"/>
      <c r="F6" s="145"/>
      <c r="G6" s="146">
        <f ca="1">IFERROR(NOW()-F6,"")</f>
        <v>45937.048099074076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45937.048099074076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45937.048099074076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45937.048099074076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45937.048099074076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45937.048099074076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45937.048099074076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45937.048099074076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45937.048099074076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45937.048099074076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45937.048099074076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45937.048099074076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45937.048099074076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45937.048099074076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45937.048099074076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45937.048099074076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45937.048099074076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45937.048099074076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45937.048099074076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45937.048099074076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45937.048099074076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45937.048099074076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45937.048099074076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45937.048099074076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45937.048099074076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45937.048099074076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45937.048099074076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45937.048099074076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45937.048099074076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45937.048099074076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45937.048099074076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45937.048099074076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45937.048099074076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45937.048099074076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45937.048099074076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45937.048099074076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45937.048099074076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45937.048099074076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45937.048099074076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45937.048099074076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45937.048099074076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45937.048099074076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45937.048099074076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45937.048099074076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45937.048099074076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45937.048099074076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45937.048099074076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45937.048099074076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45937.048099074076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45937.048099074076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45937.048099074076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45937.048099074076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45937.048099074076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45937.048099074076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45937.048099074076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45937.048099074076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45937.048099074076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45937.048099074076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45937.048099074076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45937.048099074076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45937.048099074076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45937.048099074076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45937.048099074076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45937.048099074076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45937.048099074076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45937.048099074076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45937.048099074076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45937.048099074076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45937.048099074076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45937.048099074076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45937.048099074076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45937.048099074076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45937.048099074076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45937.048099074076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45937.048099074076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45937.048099074076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45937.048099074076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45937.048099074076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45937.048099074076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45937.048099074076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45937.048099074076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45937.048099074076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45937.048099074076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45937.048099074076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45937.048099074076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45937.048099074076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45937.048099074076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45937.048099074076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45937.048099074076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45937.048099074076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45937.048099074076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45937.048099074076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45937.048099074076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45937.048099074076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45937.048099074076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45937.048099074076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45937.048099074076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45937.048099074076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45937.048099074076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45937.048099074076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45937.048099074076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45937.048099074076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45937.048099074076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45937.048099074076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45937.048099074076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45937.048099074076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45937.048099074076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45937.048099074076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45937.048099074076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45937.048099074076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45937.048099074076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45937.048099074076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45937.048099074076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45937.048099074076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45937.048099074076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45937.048099074076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45937.048099074076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45937.048099074076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45937.048099074076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45937.048099074076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45937.048099074076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45937.048099074076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45937.048099074076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45937.048099074076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45937.048099074076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45937.048099074076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45937.048099074076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45937.048099074076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45937.048099074076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45937.048099074076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45937.048099074076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45937.048099074076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45937.048099074076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45937.048099074076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45937.048099074076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45937.048099074076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45937.048099074076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45937.048099074076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45937.048099074076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45937.048099074076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45937.048099074076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45937.048099074076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45937.048099074076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45937.048099074076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45937.048099074076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45937.048099074076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45937.048099074076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45937.048099074076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45937.048099074076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45937.048099074076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45937.048099074076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45937.048099074076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45937.048099074076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45937.048099074076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45937.048099074076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45937.048099074076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45937.048099074076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45937.048099074076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45937.048099074076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45937.048099074076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45937.048099074076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45937.048099074076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45937.048099074076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45937.048099074076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45937.048099074076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45937.048099074076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45937.048099074076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45937.048099074076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45937.048099074076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45937.048099074076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45937.048099074076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45937.048099074076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45937.048099074076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45937.048099074076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45937.048099074076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45937.048099074076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45937.048099074076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45937.048099074076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45937.048099074076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45937.048099074076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45937.048099074076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45937.048099074076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45937.048099074076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45937.048099074076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45937.048099074076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45937.048099074076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45937.048099074076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45937.048099074076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45937.048099074076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45937.048099074076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45937.048099074076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45937.048099074076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45937.048099074076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45937.048099074076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45937.048099074076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45937.048099074076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45937.048099074076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45937.048099074076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45937.048099074076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45937.048099074076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45937.048099074076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45937.048099074076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45937.048099074076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45937.048099074076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45937.048099074076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45937.048099074076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45937.048099074076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45937.048099074076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45937.048099074076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45937.048099074076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45937.048099074076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45937.048099074076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45937.048099074076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45937.048099074076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45937.048099074076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45937.048099074076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45937.048099074076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45937.048099074076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45937.048099074076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45937.048099074076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45937.048099074076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45937.048099074076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45937.048099074076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45937.048099074076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45937.048099074076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45937.048099074076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45937.048099074076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45937.048099074076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45937.048099074076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45937.048099074076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45937.048099074076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45937.048099074076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45937.048099074076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45937.048099074076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45937.048099074076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45937.048099074076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45937.048099074076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45937.048099074076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45937.048099074076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45937.048099074076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45937.048099074076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45937.048099074076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45937.048099074076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45937.048099074076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45937.048099074076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45937.048099074076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45937.048099074076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45937.048099074076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45937.048099074076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45937.048099074076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45937.048099074076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45937.048099074076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45937.048099074076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45937.048099074076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45937.048099074076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45937.048099074076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45937.048099074076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45937.048099074076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45937.048099074076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45937.048099074076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45937.048099074076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45937.048099074076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45937.048099074076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45937.048099074076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45937.048099074076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45937.048099074076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45937.048099074076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45937.048099074076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45937.048099074076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45937.048099074076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45937.048099074076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45937.048099074076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45937.048099074076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45937.048099074076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45937.048099074076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45937.048099074076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45937.048099074076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45937.048099074076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45937.048099074076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45937.048099074076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45937.048099074076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45937.048099074076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45937.048099074076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45937.048099074076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45937.048099074076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45937.048099074076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45937.048099074076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45937.048099074076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45937.048099074076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45937.048099074076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45937.048099074076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45937.048099074076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45937.048099074076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45937.048099074076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45937.048099074076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45937.048099074076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45937.048099074076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45937.048099074076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45937.048099074076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45937.048099074076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45937.048099074076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45937.048099074076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45937.048099074076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45937.048099074076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45937.048099074076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45937.048099074076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45937.048099074076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45937.048099074076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45937.048099074076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45937.048099074076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45937.048099074076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45937.048099074076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45937.048099074076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45937.048099074076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45937.048099074076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45937.048099074076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45937.048099074076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45937.048099074076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45937.048099074076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45937.048099074076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45937.048099074076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45937.048099074076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45937.048099074076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45937.048099074076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45937.048099074076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45937.048099074076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45937.048099074076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45937.048099074076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45937.048099074076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45937.048099074076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45937.048099074076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45937.048099074076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45937.048099074076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45937.048099074076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45937.048099074076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45937.048099074076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45937.048099074076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45937.048099074076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45937.048099074076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45937.048099074076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45937.048099074076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45937.048099074076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45937.048099074076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45937.048099074076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45937.048099074076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45937.048099074076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45937.048099074076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45937.048099074076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45937.048099074076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45937.048099074076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45937.048099074076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45937.048099074076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45937.048099074076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45937.048099074076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45937.048099074076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45937.048099074076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45937.048099074076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45937.048099074076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45937.048099074076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45937.048099074076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45937.048099074076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45937.048099074076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45937.048099074076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45937.048099074076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45937.048099074076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45937.048099074076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45937.048099074076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45937.048099074076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45937.048099074076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45937.048099074076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45937.048099074076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45937.048099074076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45937.048099074076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45937.048099074076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45937.048099074076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45937.048099074076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45937.048099074076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45937.048099074076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45937.048099074076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45937.048099074076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45937.048099074076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45937.048099074076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45937.048099074076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45937.048099074076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45937.048099074076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45937.048099074076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45937.048099074076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45937.048099074076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45937.048099074076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45937.048099074076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45937.048099074076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45937.048099074076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45937.048099074076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45937.048099074076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45937.048099074076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45937.048099074076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45937.048099074076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45937.048099074076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45937.048099074076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45937.048099074076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45937.048099074076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45937.048099074076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45937.048099074076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45937.048099074076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45937.048099074076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45937.048099074076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45937.048099074076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45937.048099074076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45937.048099074076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45937.048099074076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45937.048099074076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45937.048099074076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45937.048099074076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45937.048099074076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45937.048099074076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45937.048099074076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45937.048099074076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45937.048099074076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45937.048099074076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45937.048099074076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45937.048099074076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45937.048099074076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45937.048099074076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45937.048099074076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45937.048099074076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45937.048099074076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45937.048099074076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45937.048099074076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45937.048099074076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45937.048099074076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45937.048099074076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45937.048099074076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45937.048099074076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45937.048099074076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45937.048099074076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45937.048099074076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45937.048099074076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45937.048099074076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45937.048099074076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45937.048099074076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45937.048099074076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45937.048099074076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45937.048099074076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45937.048099074076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45937.048099074076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45937.048099074076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45937.048099074076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45937.048099074076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45937.048099074076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45937.048099074076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45937.048099074076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45937.048099074076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45937.048099074076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45937.048099074076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45937.048099074076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45937.048099074076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45937.048099074076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45937.048099074076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45937.048099074076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45937.048099074076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45937.048099074076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45937.048099074076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45937.048099074076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45937.048099074076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45937.048099074076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45937.048099074076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45937.048099074076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45937.048099074076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45937.048099074076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45937.048099074076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45937.048099074076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45937.048099074076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45937.048099074076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45937.048099074076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45937.048099074076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45937.048099074076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45937.048099074076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45937.048099074076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45937.048099074076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45937.048099074076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45937.048099074076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45937.048099074076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45937.048099074076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45937.048099074076</v>
      </c>
      <c r="H489" s="145"/>
      <c r="I489" s="141" t="str">
        <f>IFERROR(VLOOKUP(D489,DB!A:F,6,0),"")</f>
        <v/>
      </c>
      <c r="J489" s="141" t="str">
        <f>IFERROR(VLOOKUP(D489,DB!A:G,7,0),"")</f>
        <v/>
      </c>
      <c r="K489" s="148"/>
      <c r="L489" s="143" t="str">
        <f>IFERROR(VLOOKUP(D489,DB!A:I,9,0),"")</f>
        <v/>
      </c>
    </row>
    <row r="490" spans="1:12" ht="15" customHeight="1">
      <c r="A490" s="149"/>
      <c r="B490" s="149" t="str">
        <f>IFERROR(VLOOKUP(D490,DB!A:K,11,0),"")</f>
        <v/>
      </c>
      <c r="C490" s="150"/>
      <c r="D490" s="151"/>
      <c r="E490" s="152"/>
      <c r="F490" s="153"/>
      <c r="G490" s="154">
        <f ca="1">IFERROR(NOW()-F490,"")</f>
        <v>45937.048099074076</v>
      </c>
      <c r="H490" s="153"/>
      <c r="I490" s="149" t="str">
        <f>IFERROR(VLOOKUP(D490,DB!A:F,6,0),"")</f>
        <v/>
      </c>
      <c r="J490" s="149" t="str">
        <f>IFERROR(VLOOKUP(D490,DB!A:G,7,0),"")</f>
        <v/>
      </c>
      <c r="K490" s="155"/>
      <c r="L490" s="151" t="str">
        <f>IFERROR(VLOOKUP(D490,DB!A:I,9,0),"")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45.216039120365167</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10.859221759259526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45937.048099074076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45937.048099074076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45937.048099074076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45937.048099074076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45937.048099074076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45937.048099074076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45937.048099074076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45937.048099074076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45937.048099074076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45937.048099074076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45937.048099074076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45937.048099074076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45937.048099074076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45937.048099074076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45937.048099074076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45937.048099074076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45937.048099074076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45937.048099074076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45937.048099074076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45937.048099074076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45937.048099074076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45937.048099074076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45937.048099074076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45937.048099074076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45937.048099074076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45937.048099074076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45937.048099074076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45937.048099074076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45937.048099074076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45937.048099074076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45937.048099074076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45937.048099074076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45937.048099074076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45937.048099074076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45937.048099074076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45937.048099074076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45937.048099074076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45937.048099074076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45937.048099074076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45937.048099074076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45937.048099074076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45937.048099074076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45937.048099074076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45937.048099074076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45937.048099074076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45937.048099074076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45937.048099074076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45937.048099074076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45937.048099074076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45937.048099074076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45937.048099074076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45937.048099074076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45937.048099074076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45937.048099074076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45937.048099074076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45937.048099074076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45937.048099074076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45937.048099074076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45937.048099074076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45937.048099074076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45937.048099074076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45937.048099074076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45937.048099074076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45937.048099074076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45937.048099074076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45937.048099074076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45937.048099074076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45937.048099074076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45937.048099074076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45937.048099074076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45937.048099074076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45937.048099074076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45937.048099074076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45937.048099074076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45937.048099074076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45937.048099074076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45937.048099074076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45937.048099074076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45937.048099074076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45937.048099074076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45937.048099074076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45937.048099074076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45937.048099074076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45937.048099074076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45937.048099074076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45937.048099074076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45937.048099074076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45937.048099074076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45937.048099074076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45937.048099074076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45937.048099074076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45937.048099074076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45937.048099074076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45937.048099074076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45937.048099074076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45937.048099074076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45937.048099074076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45937.048099074076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45937.048099074076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45937.048099074076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45937.048099074076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45937.048099074076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45937.048099074076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45937.048099074076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45937.048099074076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45937.048099074076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45937.048099074076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45937.048099074076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45937.048099074076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45937.048099074076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45937.048099074076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45937.048099074076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45937.048099074076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45937.048099074076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45937.048099074076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45937.048099074076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45937.048099074076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45937.048099074076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45937.048099074076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45937.048099074076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45937.048099074076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45937.048099074076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45937.048099074076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45937.048099074076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45937.048099074076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45937.048099074076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45937.048099074076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45937.048099074076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45937.048099074076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45937.048099074076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45937.048099074076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45937.048099074076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45937.048099074076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45937.048099074076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45937.048099074076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45937.048099074076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45937.048099074076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45937.048099074076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45937.048099074076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45937.048099074076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45937.048099074076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45937.048099074076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45937.048099074076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45937.048099074076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45937.048099074076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45937.048099074076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45937.048099074076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45937.048099074076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45937.048099074076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45937.048099074076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45937.048099074076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45937.048099074076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45937.048099074076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45937.048099074076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45937.048099074076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45937.048099074076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45937.048099074076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45937.048099074076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45937.048099074076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5"/>
  <sheetViews>
    <sheetView tabSelected="1"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10.275251851853682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45937.048099074076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3.1671268518548459</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2.1058537037024507</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45937.048099074076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45937.048099305553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45937.048099305553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45937.048099305553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45937.048099305553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45937.048099305553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45937.048099305553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45937.048099305553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45937.048099305553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45937.048099305553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45937.048099305553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45937.048099305553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45937.048099305553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45937.048099305553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45937.048099305553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45937.048099305553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45937.048099305553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45937.048099305553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45937.048099305553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45937.048099305553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45937.048099305553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45937.048099305553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45937.048099305553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45937.048099305553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45937.048099305553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45937.048099305553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45937.048099305553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45937.048099305553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45937.048099305553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45937.048099305553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45937.048099305553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45937.048099305553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45937.048099305553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45937.048099305553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45937.048099305553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45937.048099305553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45937.048099305553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45937.048099305553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45937.048099305553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45937.048099305553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45937.048099305553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45937.048099305553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45937.048099305553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45937.048099305553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45937.048099305553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45937.048099305553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45937.048099305553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45937.048099305553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45937.048099305553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45937.048099305553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45937.048099305553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45937.048099305553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45937.048099305553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45937.048099305553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45937.048099305553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45937.048099305553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45937.048099305553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45937.048099305553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45937.048099305553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45937.048099305553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45937.048099305553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45937.048099305553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45937.048099305553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45937.048099305553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45937.048099305553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45937.048099305553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45937.048099305553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45937.048099305553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45937.048099305553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45937.048099305553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45937.048099305553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45937.048099305553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45937.048099305553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45937.048099305553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45937.048099305553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45937.048099305553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45937.048099305553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45937.048099305553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45937.048099305553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45937.048099305553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45937.048099305553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45937.048099305553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45937.048099305553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45937.048099305553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45937.048099305553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45937.048099305553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45937.048099305553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45937.048099305553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45937.048099305553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45937.048099305553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45937.048099305553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45937.048099305553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45937.048099305553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45937.048099305553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45937.048099305553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45937.048099305553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45937.048099305553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45937.048099305553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45937.048099305553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45937.048099305553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45937.048099305553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45937.048099305553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45937.048099305553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45937.048099305553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45937.048099305553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45937.048099305553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45937.048099305553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45937.048099305553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45937.048099305553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45937.048099305553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45937.048099305553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45937.048099305553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45937.048099305553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45937.048099305553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45937.048099305553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45937.048099305553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45937.048099305553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45937.048099305553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45937.048099305553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45937.048099305553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45937.048099305553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45937.048099305553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45937.048099305553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45937.048099305553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45937.048099305553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45937.048099305553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45937.048099305553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45937.048099305553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45937.048099305553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45937.048099305553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45937.048099305553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45937.048099305553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45937.048099305553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45937.048099305553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45937.048099305553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45937.048099305553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45937.048099305553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45937.048099305553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45937.048099305553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45937.048099305553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45937.048099305553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45937.048099305553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45937.048099305553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45937.048099305553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45937.048099305553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45937.048099305553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45937.048099305553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45937.048099305553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45937.048099305553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45937.048099305553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45937.048099305553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45937.048099305553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45937.048099305553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45937.048099305553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45937.048099305553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45937.048099305553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45937.048099305553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45937.048099305553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45937.048099305553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45937.048099305553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45937.048099305553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45937.048099305553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45937.048099305553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45937.048099305553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45937.048099305553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45937.048099305553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45937.048099305553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45937.048099305553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45937.048099305553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45937.048099305553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45937.048099305553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45937.048099305553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45937.048099305553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45937.048099305553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45937.048099305553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45937.048099305553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45937.048099305553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45937.048099305553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45937.048099305553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45937.048099305553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45937.048099305553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45937.048099305553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45937.048099305553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45937.048099305553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45937.048099305553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45937.048099305553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45937.048099305553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45937.048099305553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45937.048099305553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45937.048099305553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45937.048099305553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45937.048099305553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45937.048099305553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45937.048099305553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45937.048099305553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45937.048099305553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45937.048099305553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45937.048099305553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45937.048099305553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45937.048099305553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45937.048099305553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45937.048099305553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45937.048099305553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45937.048099305553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45937.048099305553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45937.048099305553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45937.048099305553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45937.048099305553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45937.048099305553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45937.048099305553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45937.048099305553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45937.048099305553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45937.048099305553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45937.048099305553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45937.048099305553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45937.048099305553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45937.048099305553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45937.048099305553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45937.048099305553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45937.048099305553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45937.048099305553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45937.048099305553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45937.048099305553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45937.048099305553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45937.048099305553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45937.048099305553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45937.048099305553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45937.048099305553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45937.048099305553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45937.048099305553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45937.048099305553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45937.048099305553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45937.048099305553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45937.048099305553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45937.048099305553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45937.048099305553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45937.048099305553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45937.048099305553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45937.048099305553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45937.048099305553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45937.048099305553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45937.048099305553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45937.048099305553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45937.048099305553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45937.048099305553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45937.048099305553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45937.048099305553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45937.048099305553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45937.048099305553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45937.048099305553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45937.048099305553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45937.048099305553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45937.048099305553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45937.048099305553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45937.048099305553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45937.048099305553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45937.048099305553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45937.048099305553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45937.048099305553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45937.048099305553</v>
      </c>
      <c r="H265" s="124"/>
      <c r="I265" s="120" t="str">
        <f>IFERROR(VLOOKUP(D265,DB!A:F,6,0),"")</f>
        <v/>
      </c>
      <c r="J265" s="119" t="str">
        <f>IFERROR(VLOOKUP(D265,DB!A:G,7,0),"")</f>
        <v/>
      </c>
      <c r="K265" s="125"/>
      <c r="L265" s="126" t="str">
        <f>IFERROR(VLOOKUP(D265,DB!A:I,9,0),"")</f>
        <v/>
      </c>
    </row>
  </sheetData>
  <dataValidations count="2">
    <dataValidation allowBlank="1" showInputMessage="1" showErrorMessage="1" sqref="E1" xr:uid="{380493DB-286A-4683-AF55-C78F04945A49}"/>
    <dataValidation type="list" allowBlank="1" showInputMessage="1" showErrorMessage="1" sqref="E3 E5:E2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2025-10-06T22:11:04Z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