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91" documentId="13_ncr:1_{F6CB121F-512D-4AA6-A0C1-0FB36C537598}" xr6:coauthVersionLast="47" xr6:coauthVersionMax="47" xr10:uidLastSave="{C1C022F6-41FD-4151-B0CF-F9D8553AA6C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<sst xmlns="http://schemas.openxmlformats.org/spreadsheetml/2006/main" count="178610" uniqueCount="39087">
  <si>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</si>
  <si>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</si>
  <si>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</si>
  <si>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</si>
  <si>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</si>
  <si>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</si>
  <si>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</si>
  <si>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</si>
  <si>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</si>
  <si>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</si>
  <si>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</si>
  <si>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</si>
  <si>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</si>
  <si>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</si>
  <si>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</si>
  <si>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</si>
  <si>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</si>
  <si>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</si>
  <si>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</si>
  <si>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</si>
  <si>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</si>
  <si>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</si>
  <si>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</si>
  <si>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</si>
  <si>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</si>
  <si>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</si>
  <si>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</si>
  <si>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</si>
  <si>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</si>
  <si>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</si>
  <si>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</si>
  <si>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</si>
  <si>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</si>
  <si>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</si>
  <si>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</si>
  <si>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</si>
  <si>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</si>
  <si>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</si>
  <si>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</si>
  <si>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</si>
  <si>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</si>
  <si>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</si>
  <si>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</si>
  <si>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</si>
  <si>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</si>
  <si>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</si>
  <si>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</si>
  <si>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</si>
  <si>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</si>
  <si>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</si>
  <si>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</si>
  <si>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</si>
  <si>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</si>
  <si>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</si>
  <si>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</si>
  <si>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</si>
  <si>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</si>
  <si>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</si>
  <si>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</si>
  <si>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</si>
  <si>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</si>
  <si>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</si>
  <si>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</si>
  <si>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</si>
  <si>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</si>
  <si>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</si>
  <si>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</si>
  <si>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</si>
  <si>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</si>
  <si>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</si>
  <si>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</si>
  <si>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</si>
  <si>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</si>
  <si>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</si>
  <si>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</si>
  <si>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</si>
  <si>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</si>
  <si>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</si>
  <si>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</si>
  <si>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</si>
  <si>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</si>
  <si>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</si>
  <si>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</si>
  <si>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</si>
  <si>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</si>
  <si>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</si>
  <si>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</si>
  <si>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</si>
  <si>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</si>
  <si>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</si>
  <si>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</si>
  <si>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</si>
  <si>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</si>
  <si>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</si>
  <si>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</si>
  <si>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</si>
  <si>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</si>
  <si>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</si>
  <si>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</si>
  <si>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</si>
  <si>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</si>
  <si>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</si>
  <si>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</si>
  <si>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</si>
  <si>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</si>
  <si>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</si>
  <si>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</si>
  <si>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</si>
  <si>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</si>
  <si>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</si>
  <si>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</si>
  <si>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</si>
  <si>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</si>
  <si>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</si>
  <si>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</si>
  <si>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</si>
  <si>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</si>
  <si>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</si>
  <si>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</si>
  <si>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</si>
  <si>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</si>
  <si>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</si>
  <si>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</si>
  <si>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</si>
  <si>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</si>
  <si>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</si>
  <si>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</si>
  <si>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</si>
  <si>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</si>
  <si>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</si>
  <si>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</si>
  <si>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</si>
  <si>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</si>
  <si>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</si>
  <si>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</si>
  <si>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</si>
  <si>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</si>
  <si>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</si>
  <si>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</si>
  <si>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</si>
  <si>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</si>
  <si>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</si>
  <si>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</si>
  <si>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</si>
  <si>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</si>
  <si>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</si>
  <si>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</si>
  <si>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</si>
  <si>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</si>
  <si>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</si>
  <si>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</si>
  <si>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</si>
  <si>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</si>
  <si>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</si>
  <si>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</si>
  <si>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</si>
  <si>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</si>
  <si>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</si>
  <si>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</si>
  <si>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</si>
  <si>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</si>
  <si>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</si>
  <si>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</si>
  <si>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</si>
  <si>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</si>
  <si>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</si>
  <si>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</si>
  <si>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</si>
  <si>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</si>
  <si>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</si>
  <si>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</si>
  <si>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</si>
  <si>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</si>
  <si>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</si>
  <si>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</si>
  <si>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</si>
  <si>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</si>
  <si>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</si>
  <si>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</si>
  <si>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</si>
  <si>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</si>
  <si>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</si>
  <si>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</si>
  <si>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</si>
  <si>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</si>
  <si>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</si>
  <si>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</si>
  <si>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</si>
  <si>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</si>
  <si>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</si>
  <si>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</si>
  <si>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</si>
  <si>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</si>
  <si>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</si>
  <si>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</si>
  <si>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</si>
  <si>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</si>
  <si>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</si>
  <si>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</si>
  <si>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</si>
  <si>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</si>
  <si>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</si>
  <si>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</si>
  <si>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</si>
  <si>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</si>
  <si>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</si>
  <si>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</si>
  <si>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</si>
  <si>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</si>
  <si>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</si>
  <si>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</si>
  <si>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</si>
  <si>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</si>
  <si>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</si>
  <si>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</si>
  <si>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</si>
  <si>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</si>
  <si>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</si>
  <si>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</si>
  <si>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</si>
  <si>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</si>
  <si>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</si>
  <si>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</si>
  <si>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</si>
  <si>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</si>
  <si>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</si>
  <si>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</si>
  <si>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</si>
  <si>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</si>
  <si>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</si>
  <si>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</si>
  <si>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</si>
  <si>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</si>
  <si>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</si>
  <si>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</si>
  <si>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</si>
  <si>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</si>
  <si>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</si>
  <si>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</si>
  <si>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</si>
  <si>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</si>
  <si>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</si>
  <si>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</si>
  <si>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</si>
  <si>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</si>
  <si>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</si>
  <si>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</si>
  <si>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</si>
  <si>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</si>
  <si>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</si>
  <si>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</si>
  <si>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</si>
  <si>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</si>
  <si>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</si>
  <si>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</si>
  <si>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</si>
  <si>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</si>
  <si>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</si>
  <si>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</si>
  <si>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</si>
  <si>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</si>
  <si>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</si>
  <si>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</si>
  <si>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</si>
  <si>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</si>
  <si>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</si>
  <si>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</si>
  <si>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</si>
  <si>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</si>
  <si>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</si>
  <si>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</si>
  <si>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</si>
  <si>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</si>
  <si>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</si>
  <si>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</si>
  <si>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</si>
  <si>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</si>
  <si>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</si>
  <si>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</si>
  <si>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</si>
  <si>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</si>
  <si>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</si>
  <si>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</si>
  <si>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</si>
  <si>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</si>
  <si>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</si>
  <si>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</si>
  <si>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</si>
  <si>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</si>
  <si>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</si>
  <si>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</si>
  <si>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</si>
  <si>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</si>
  <si>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</si>
  <si>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</si>
  <si>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</si>
  <si>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</si>
  <si>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</si>
  <si>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</si>
  <si>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</si>
  <si>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</si>
  <si>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</si>
  <si>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</si>
  <si>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</si>
  <si>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</si>
  <si>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</si>
  <si>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</si>
  <si>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</si>
  <si>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</si>
  <si>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</si>
  <si>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</si>
  <si>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</si>
  <si>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</si>
  <si>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</si>
  <si>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</si>
  <si>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</si>
  <si>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</si>
  <si>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</si>
  <si>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</si>
  <si>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</si>
  <si>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</si>
  <si>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</si>
  <si>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</si>
  <si>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</si>
  <si>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</si>
  <si>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</si>
  <si>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</si>
  <si>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</si>
  <si>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</si>
  <si>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</si>
  <si>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</si>
  <si>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</si>
  <si>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</si>
  <si>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</si>
  <si>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</si>
  <si>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</si>
  <si>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</si>
  <si>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</si>
  <si>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</si>
  <si>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</si>
  <si>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</si>
  <si>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</si>
  <si>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</si>
  <si>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</si>
  <si>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</si>
  <si>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</si>
  <si>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</si>
  <si>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</si>
  <si>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</si>
  <si>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</si>
  <si>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</si>
  <si>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</si>
  <si>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</si>
  <si>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</si>
  <si>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</si>
  <si>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</si>
  <si>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</si>
  <si>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</si>
  <si>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</si>
  <si>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</si>
  <si>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</si>
  <si>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</si>
  <si>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</si>
  <si>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</si>
  <si>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</si>
  <si>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</si>
  <si>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</si>
  <si>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</si>
  <si>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</si>
  <si>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</si>
  <si>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</si>
  <si>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</si>
  <si>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</si>
  <si>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</si>
  <si>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</si>
  <si>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</si>
  <si>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</si>
  <si>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</si>
  <si>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</si>
  <si>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</si>
  <si>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</si>
  <si>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</si>
  <si>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</si>
  <si>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</si>
  <si>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</si>
  <si>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</si>
  <si>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</si>
  <si>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</si>
  <si>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</si>
  <si>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</si>
  <si>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</si>
  <si>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</si>
  <si>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</si>
  <si>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</si>
  <si>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</si>
  <si>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</si>
  <si>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</si>
  <si>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</si>
  <si>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</si>
  <si>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</si>
  <si>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</si>
  <si>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</si>
  <si>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</si>
  <si>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</si>
  <si>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</si>
  <si>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</si>
  <si>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</si>
  <si>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</si>
  <si>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</si>
  <si>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</si>
  <si>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</si>
  <si>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</si>
  <si>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</si>
  <si>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</si>
  <si>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</si>
  <si>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</si>
  <si>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</si>
  <si>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</si>
  <si>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</si>
  <si>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</si>
  <si>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</si>
  <si>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</si>
  <si>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</si>
  <si>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</si>
  <si>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</si>
  <si>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</si>
  <si>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</si>
  <si>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</si>
  <si>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</si>
  <si>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</si>
  <si>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</si>
  <si>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</si>
  <si>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</si>
  <si>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</si>
  <si>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</si>
  <si>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</si>
  <si>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</si>
  <si>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</si>
  <si>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</si>
  <si>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</si>
  <si>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</si>
  <si>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</si>
  <si>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</si>
  <si>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</si>
  <si>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</si>
  <si>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</si>
  <si>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</si>
  <si>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</si>
  <si>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</si>
  <si>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</si>
  <si>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</si>
  <si>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</si>
  <si>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</si>
  <si>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</si>
  <si>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</si>
  <si>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</si>
  <si>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</si>
  <si>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</si>
  <si>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</si>
  <si>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</si>
  <si>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</si>
  <si>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</si>
  <si>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</si>
  <si>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</si>
  <si>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</si>
  <si>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</si>
  <si>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</si>
  <si>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</si>
  <si>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</si>
  <si>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</si>
  <si>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</si>
  <si>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</si>
  <si>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</si>
  <si>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</si>
  <si>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</si>
  <si>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</si>
  <si>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</si>
  <si>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</si>
  <si>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</si>
  <si>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</si>
  <si>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</si>
  <si>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</si>
  <si>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</si>
  <si>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</si>
  <si>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</si>
  <si>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</si>
  <si>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</si>
  <si>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</si>
  <si>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</si>
  <si>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</si>
  <si>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</si>
  <si>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</si>
  <si>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</si>
  <si>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</si>
  <si>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</si>
  <si>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</si>
  <si>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</si>
  <si>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</si>
  <si>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</si>
  <si>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</si>
  <si>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</si>
  <si>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</si>
  <si>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</si>
  <si>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</si>
  <si>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</si>
  <si>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</si>
  <si>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</si>
  <si>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</si>
  <si>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</si>
  <si>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</si>
  <si>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</si>
  <si>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</si>
  <si>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</si>
  <si>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</si>
  <si>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</si>
  <si>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</si>
  <si>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</si>
  <si>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</si>
  <si>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</si>
  <si>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</si>
  <si>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</si>
  <si>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</si>
  <si>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</si>
  <si>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</si>
  <si>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</si>
  <si>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</si>
  <si>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</si>
  <si>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</si>
  <si>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</si>
  <si>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</si>
  <si>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</si>
  <si>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</si>
  <si>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</si>
  <si>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</si>
  <si>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</si>
  <si>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</si>
  <si>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</si>
  <si>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</si>
  <si>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</si>
  <si>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</si>
  <si>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</si>
  <si>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</si>
  <si>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</si>
  <si>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</si>
  <si>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</si>
  <si>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</si>
  <si>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</si>
  <si>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</si>
  <si>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</si>
  <si>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</si>
  <si>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</si>
  <si>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</si>
  <si>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</si>
  <si>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</si>
  <si>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</si>
  <si>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</si>
  <si>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</si>
  <si>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</si>
  <si>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</si>
  <si>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</si>
  <si>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</si>
  <si>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</si>
  <si>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</si>
  <si>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</si>
  <si>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</si>
  <si>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</si>
  <si>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</si>
  <si>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</si>
  <si>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</si>
  <si>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</si>
  <si>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</si>
  <si>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</si>
  <si>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</si>
  <si>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</si>
  <si>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</si>
  <si>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</si>
  <si>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</si>
  <si>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</si>
  <si>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</si>
  <si>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</si>
  <si>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</si>
  <si>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</si>
  <si>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</si>
  <si>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</si>
  <si>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</si>
  <si>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</si>
  <si>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</si>
  <si>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</si>
  <si>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</si>
  <si>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</si>
  <si>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</si>
  <si>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</si>
  <si>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</si>
  <si>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</si>
  <si>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</si>
  <si>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</si>
  <si>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</si>
  <si>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</si>
  <si>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</si>
  <si>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</si>
  <si>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</si>
  <si>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</si>
  <si>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</si>
  <si>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</si>
  <si>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</si>
  <si>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</si>
  <si>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</si>
  <si>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</si>
  <si>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</si>
  <si>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</si>
  <si>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</si>
  <si>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</si>
  <si>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</si>
  <si>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</si>
  <si>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</si>
  <si>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</si>
  <si>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</si>
  <si>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</si>
  <si>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</si>
  <si>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</si>
  <si>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</si>
  <si>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</si>
  <si>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</si>
  <si>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</si>
  <si>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</si>
  <si>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</si>
  <si>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</si>
  <si>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</si>
  <si>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</si>
  <si>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</si>
  <si>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</si>
  <si>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</si>
  <si>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</si>
  <si>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</si>
  <si>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</si>
  <si>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</si>
  <si>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</si>
  <si>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</si>
  <si>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</si>
  <si>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</si>
  <si>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</si>
  <si>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</si>
  <si>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</si>
  <si>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</si>
  <si>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</si>
  <si>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</si>
  <si>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</si>
  <si>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</si>
  <si>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</si>
  <si>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</si>
  <si>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</si>
  <si>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</si>
  <si>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</si>
  <si>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</si>
  <si>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</si>
  <si>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</si>
  <si>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</si>
  <si>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</si>
  <si>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</si>
  <si>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</si>
  <si>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</si>
  <si>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</si>
  <si>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</si>
  <si>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</si>
  <si>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</si>
  <si>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</si>
  <si>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</si>
  <si>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</si>
  <si>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</si>
  <si>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</si>
  <si>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</si>
  <si>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</si>
  <si>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</si>
  <si>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</si>
  <si>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</si>
  <si>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</si>
  <si>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</si>
  <si>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</si>
  <si>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</si>
  <si>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</si>
  <si>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</si>
  <si>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</si>
  <si>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</si>
  <si>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</si>
  <si>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</si>
  <si>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</si>
  <si>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</si>
  <si>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</si>
  <si>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</si>
  <si>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</si>
  <si>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</si>
  <si>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</si>
  <si>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</si>
  <si>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</si>
  <si>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</si>
  <si>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</si>
  <si>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</si>
  <si>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</si>
  <si>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</si>
  <si>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</si>
  <si>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</si>
  <si>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</si>
  <si>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</si>
  <si>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</si>
  <si>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</si>
  <si>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</si>
  <si>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</si>
  <si>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</si>
  <si>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</si>
  <si>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</si>
  <si>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</si>
  <si>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</si>
  <si>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</si>
  <si>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</si>
  <si>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</si>
  <si>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</si>
  <si>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</si>
  <si>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</si>
  <si>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</si>
  <si>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</si>
  <si>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</si>
  <si>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</si>
  <si>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</si>
  <si>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</si>
  <si>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</si>
  <si>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</si>
  <si>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</si>
  <si>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</si>
  <si>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</si>
  <si>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</si>
  <si>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</si>
  <si>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</si>
  <si>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</si>
  <si>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</si>
  <si>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</si>
  <si>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</si>
  <si>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</si>
  <si>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</si>
  <si>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</si>
  <si>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</si>
  <si>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</si>
  <si>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</si>
  <si>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</si>
  <si>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</si>
  <si>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</si>
  <si>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</si>
  <si>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</si>
  <si>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</si>
  <si>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</si>
  <si>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</si>
  <si>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</si>
  <si>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</si>
  <si>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</si>
  <si>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</si>
  <si>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</si>
  <si>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</si>
  <si>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</si>
  <si>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</si>
  <si>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</si>
  <si>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</si>
  <si>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</si>
  <si>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</si>
  <si>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</si>
  <si>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</si>
  <si>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</si>
  <si>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</si>
  <si>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</si>
  <si>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</si>
  <si>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</si>
  <si>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</si>
  <si>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</si>
  <si>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</si>
  <si>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</si>
  <si>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</si>
  <si>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</si>
  <si>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</si>
  <si>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</si>
  <si>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</si>
  <si>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</si>
  <si>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</si>
  <si>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</si>
  <si>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</si>
  <si>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</si>
  <si>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</si>
  <si>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</si>
  <si>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</si>
  <si>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</si>
  <si>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</si>
  <si>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</si>
  <si>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</si>
  <si>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</si>
  <si>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</si>
  <si>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</si>
  <si>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</si>
  <si>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</si>
  <si>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</si>
  <si>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</si>
  <si>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</si>
  <si>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</si>
  <si>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</si>
  <si>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</si>
  <si>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</si>
  <si>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</si>
  <si>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</si>
  <si>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</si>
  <si>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</si>
  <si>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</si>
  <si>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</si>
  <si>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</si>
  <si>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</si>
  <si>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</si>
  <si>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</si>
  <si>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</si>
  <si>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</si>
  <si>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</si>
  <si>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</si>
  <si>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</si>
  <si>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</si>
  <si>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</si>
  <si>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</si>
  <si>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</si>
  <si>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</si>
  <si>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</si>
  <si>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</si>
  <si>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</si>
  <si>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</si>
  <si>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</si>
  <si>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</si>
  <si>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</si>
  <si>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</si>
  <si>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</si>
  <si>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</si>
  <si>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</si>
  <si>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</si>
  <si>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</si>
  <si>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</si>
  <si>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</si>
  <si>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</si>
  <si>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</si>
  <si>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</si>
  <si>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</si>
  <si>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</si>
  <si>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</si>
  <si>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</si>
  <si>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</si>
  <si>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</si>
  <si>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</si>
  <si>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</si>
  <si>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</si>
  <si>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</si>
  <si>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</si>
  <si>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</si>
  <si>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</si>
  <si>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</si>
  <si>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</si>
  <si>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</si>
  <si>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</si>
  <si>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</si>
  <si>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</si>
  <si>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</si>
  <si>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</si>
  <si>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</si>
  <si>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</si>
  <si>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</si>
  <si>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</si>
  <si>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</si>
  <si>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</si>
  <si>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</si>
  <si>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</si>
  <si>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</si>
  <si>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</si>
  <si>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</si>
  <si>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</si>
  <si>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</si>
  <si>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</si>
  <si>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</si>
  <si>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</si>
  <si>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</si>
  <si>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</si>
  <si>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</si>
  <si>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</si>
  <si>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</si>
  <si>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</si>
  <si>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</si>
  <si>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</si>
  <si>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</si>
  <si>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</si>
  <si>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</si>
  <si>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</si>
  <si>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</si>
  <si>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</si>
  <si>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</si>
  <si>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</si>
  <si>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</si>
  <si>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</si>
  <si>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</si>
  <si>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</si>
  <si>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</si>
  <si>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</si>
  <si>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</si>
  <si>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</si>
  <si>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</si>
  <si>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</si>
  <si>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</si>
  <si>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</si>
  <si>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</si>
  <si>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</si>
  <si>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</si>
  <si>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</si>
  <si>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</si>
  <si>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</si>
  <si>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</si>
  <si>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</si>
  <si>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</si>
  <si>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</si>
  <si>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</si>
  <si>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</si>
  <si>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</si>
  <si>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</si>
  <si>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</si>
  <si>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</si>
  <si>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</si>
  <si>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</si>
  <si>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</si>
  <si>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</si>
  <si>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</si>
  <si>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</si>
  <si>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</si>
  <si>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</si>
  <si>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</si>
  <si>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</si>
  <si>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</si>
  <si>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</si>
  <si>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</si>
  <si>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</si>
  <si>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</si>
  <si>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</si>
  <si>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</si>
  <si>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</si>
  <si>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</si>
  <si>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</si>
  <si>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</si>
  <si>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</si>
  <si>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</si>
  <si>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</si>
  <si>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</si>
  <si>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</si>
  <si>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</si>
  <si>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</si>
  <si>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</si>
  <si>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</si>
  <si>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</si>
  <si>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</si>
  <si>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</si>
  <si>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</si>
  <si>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</si>
  <si>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</si>
  <si>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</si>
  <si>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</si>
  <si>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</si>
  <si>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</si>
  <si>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</si>
  <si>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</si>
  <si>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</si>
  <si>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</si>
  <si>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</si>
  <si>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</si>
  <si>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</si>
  <si>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</si>
  <si>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</si>
  <si>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</si>
  <si>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</si>
  <si>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</si>
  <si>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</si>
  <si>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</si>
  <si>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</si>
  <si>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</si>
  <si>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</si>
  <si>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</si>
  <si>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</si>
  <si>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</si>
  <si>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</si>
  <si>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</si>
  <si>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</si>
  <si>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</si>
  <si>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</si>
  <si>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</si>
  <si>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</si>
  <si>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</si>
  <si>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</si>
  <si>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</si>
  <si>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</si>
  <si>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</si>
  <si>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</si>
  <si>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</si>
  <si>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</si>
  <si>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</si>
  <si>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</si>
  <si>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</si>
  <si>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</si>
  <si>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</si>
  <si>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</si>
  <si>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</si>
  <si>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</si>
  <si>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</si>
  <si>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</si>
  <si>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</si>
  <si>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</si>
  <si>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</si>
  <si>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</si>
  <si>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</si>
  <si>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</si>
  <si>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</si>
  <si>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</si>
  <si>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</si>
  <si>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</si>
  <si>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</si>
  <si>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</si>
  <si>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</si>
  <si>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</si>
  <si>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</si>
  <si>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</si>
  <si>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</si>
  <si>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</si>
  <si>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</si>
  <si>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</si>
  <si>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</si>
  <si>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</si>
  <si>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</si>
  <si>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</si>
  <si>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</si>
  <si>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</si>
  <si>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</si>
  <si>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</si>
  <si>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</si>
  <si>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</si>
  <si>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</si>
  <si>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</si>
  <si>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</si>
  <si>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</si>
  <si>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</si>
  <si>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</si>
  <si>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</si>
  <si>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</si>
  <si>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</si>
  <si>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</si>
  <si>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</si>
  <si>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</si>
  <si>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</si>
  <si>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</si>
  <si>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</si>
  <si>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</si>
  <si>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</si>
  <si>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</si>
  <si>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</si>
  <si>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</si>
  <si>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</si>
  <si>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</si>
  <si>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</si>
  <si>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</si>
  <si>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</si>
  <si>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</si>
  <si>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</si>
  <si>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</si>
  <si>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</si>
  <si>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</si>
  <si>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</si>
  <si>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</si>
  <si>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</si>
  <si>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</si>
  <si>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</si>
  <si>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</si>
  <si>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</si>
  <si>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</si>
  <si>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</si>
  <si>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</si>
  <si>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</si>
  <si>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</si>
  <si>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</si>
  <si>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</si>
  <si>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</si>
  <si>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</si>
  <si>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</si>
  <si>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</si>
  <si>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</si>
  <si>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</si>
  <si>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</si>
  <si>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</si>
  <si>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</si>
  <si>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</si>
  <si>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</si>
  <si>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</si>
  <si>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</si>
  <si>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</si>
  <si>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</si>
  <si>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</si>
  <si>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</si>
  <si>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</si>
  <si>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</si>
  <si>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</si>
  <si>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</si>
  <si>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</si>
  <si>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</si>
  <si>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</si>
  <si>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</si>
  <si>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</si>
  <si>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</si>
  <si>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</si>
  <si>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</si>
  <si>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</si>
  <si>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</si>
  <si>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</si>
  <si>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</si>
  <si>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</si>
  <si>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</si>
  <si>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</si>
  <si>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</si>
  <si>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</si>
  <si>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</si>
  <si>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</si>
  <si>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</si>
  <si>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</si>
  <si>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</si>
  <si>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</si>
  <si>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</si>
  <si>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</si>
  <si>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</si>
  <si>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</si>
  <si>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</si>
  <si>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</si>
  <si>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</si>
  <si>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</si>
  <si>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</si>
  <si>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</si>
  <si>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</si>
  <si>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</si>
  <si>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</si>
  <si>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</si>
  <si>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</si>
  <si>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</si>
  <si>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</si>
  <si>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</si>
  <si>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</si>
  <si>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</si>
  <si>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</si>
  <si>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</si>
  <si>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</si>
  <si>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</si>
  <si>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</si>
  <si>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</si>
  <si>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</si>
  <si>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</si>
  <si>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</si>
  <si>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</si>
  <si>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</si>
  <si>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</si>
  <si>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</si>
  <si>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</si>
  <si>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</si>
  <si>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</si>
  <si>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</si>
  <si>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</si>
  <si>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</si>
  <si>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</si>
  <si>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</si>
  <si>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</si>
  <si>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</si>
  <si>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</si>
  <si>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</si>
  <si>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</si>
  <si>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</si>
  <si>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</si>
  <si>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</si>
  <si>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</si>
  <si>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</si>
  <si>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</si>
  <si>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</si>
  <si>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</si>
  <si>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</si>
  <si>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</si>
  <si>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</si>
  <si>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</si>
  <si>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</si>
  <si>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</si>
  <si>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</si>
  <si>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</si>
  <si>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</si>
  <si>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</si>
  <si>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</si>
  <si>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</si>
  <si>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</si>
  <si>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</si>
  <si>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</si>
  <si>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</si>
  <si>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</si>
  <si>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</si>
  <si>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</si>
  <si>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</si>
  <si>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</si>
  <si>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</si>
  <si>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</si>
  <si>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</si>
  <si>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</si>
  <si>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</si>
  <si>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</si>
  <si>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</si>
  <si>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</si>
  <si>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</si>
  <si>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</si>
  <si>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</si>
  <si>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</si>
  <si>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</si>
  <si>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</si>
  <si>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</si>
  <si>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</si>
  <si>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</si>
  <si>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</si>
  <si>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</si>
  <si>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</si>
  <si>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</si>
  <si>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</si>
  <si>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</si>
  <si>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</si>
  <si>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</si>
  <si>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</si>
  <si>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</si>
  <si>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</si>
  <si>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</si>
  <si>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</si>
  <si>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</si>
  <si>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</si>
  <si>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</si>
  <si>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</si>
  <si>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</si>
  <si>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</si>
  <si>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</si>
  <si>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</si>
  <si>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</si>
  <si>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</si>
  <si>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</si>
  <si>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</si>
  <si>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</si>
  <si>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</si>
  <si>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</si>
  <si>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</si>
  <si>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</si>
  <si>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</si>
  <si>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</si>
  <si>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</si>
  <si>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</si>
  <si>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</si>
  <si>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</si>
  <si>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</si>
  <si>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</si>
  <si>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</si>
  <si>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</si>
  <si>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</si>
  <si>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</si>
  <si>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</si>
  <si>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</si>
  <si>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</si>
  <si>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</si>
  <si>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</si>
  <si>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</si>
  <si>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</si>
  <si>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</si>
  <si>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</si>
  <si>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</si>
  <si>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</si>
  <si>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</si>
  <si>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</si>
  <si>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</si>
  <si>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</si>
  <si>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</si>
  <si>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</si>
  <si>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</si>
  <si>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</si>
  <si>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</si>
  <si>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</si>
  <si>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</si>
  <si>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</si>
  <si>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</si>
  <si>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</si>
  <si>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</si>
  <si>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</si>
  <si>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</si>
  <si>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</si>
  <si>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</si>
  <si>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</si>
  <si>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</si>
  <si>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</si>
  <si>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</si>
  <si>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</si>
  <si>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</si>
  <si>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</si>
  <si>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</si>
  <si>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</si>
  <si>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</si>
  <si>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</si>
  <si>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</si>
  <si>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</si>
  <si>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</si>
  <si>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</si>
  <si>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</si>
  <si>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</si>
  <si>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</si>
  <si>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</si>
  <si>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</si>
  <si>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</si>
  <si>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</si>
  <si>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</si>
  <si>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</si>
  <si>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</si>
  <si>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</si>
  <si>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</si>
  <si>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</si>
  <si>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</si>
  <si>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</si>
  <si>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</si>
  <si>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</si>
  <si>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</si>
  <si>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</si>
  <si>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</si>
  <si>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</si>
  <si>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</si>
  <si>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</si>
  <si>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</si>
  <si>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</si>
  <si>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</si>
  <si>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</si>
  <si>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</si>
  <si>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</si>
  <si>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</si>
  <si>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</si>
  <si>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</si>
  <si>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</si>
  <si>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</si>
  <si>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</si>
  <si>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</si>
  <si>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</si>
  <si>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</si>
  <si>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</si>
  <si>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</si>
  <si>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</si>
  <si>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</si>
  <si>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</si>
  <si>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</si>
  <si>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</si>
  <si>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</si>
  <si>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</si>
  <si>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</si>
  <si>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</si>
  <si>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</si>
  <si>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</si>
  <si>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</si>
  <si>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</si>
  <si>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</si>
  <si>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</si>
  <si>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</si>
  <si>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</si>
  <si>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</si>
  <si>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</si>
  <si>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</si>
  <si>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</si>
  <si>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</si>
  <si>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</si>
  <si>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</si>
  <si>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</si>
  <si>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</si>
  <si>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</si>
  <si>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</si>
  <si>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</si>
  <si>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</si>
  <si>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</si>
  <si>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</si>
  <si>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</si>
  <si>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</si>
  <si>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</si>
  <si>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</si>
  <si>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</si>
  <si>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</si>
  <si>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</si>
  <si>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</si>
  <si>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</si>
  <si>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</si>
  <si>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</si>
  <si>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</si>
  <si>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</si>
  <si>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</si>
  <si>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</si>
  <si>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</si>
  <si>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</si>
  <si>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</si>
  <si>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</si>
  <si>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</si>
  <si>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</si>
  <si>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</si>
  <si>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</si>
  <si>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</si>
  <si>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</si>
  <si>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</si>
  <si>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</si>
  <si>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</si>
  <si>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</si>
  <si>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</si>
  <si>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</si>
  <si>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</si>
  <si>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</si>
  <si>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</si>
  <si>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</si>
  <si>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</si>
  <si>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</si>
  <si>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</si>
  <si>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</si>
  <si>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</si>
  <si>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</si>
  <si>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</si>
  <si>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</si>
  <si>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</si>
  <si>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</si>
  <si>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</si>
  <si>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</si>
  <si>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</si>
  <si>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</si>
  <si>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</si>
  <si>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</si>
  <si>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</si>
  <si>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</si>
  <si>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</si>
  <si>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</si>
  <si>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</si>
  <si>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</si>
  <si>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</si>
  <si>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</si>
  <si>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</si>
  <si>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</si>
  <si>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</si>
  <si>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</si>
  <si>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</si>
  <si>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</si>
  <si>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</si>
  <si>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</si>
  <si>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</si>
  <si>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</si>
  <si>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</si>
  <si>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</si>
  <si>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</si>
  <si>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</si>
  <si>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</si>
  <si>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</si>
  <si>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</si>
  <si>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</si>
  <si>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</si>
  <si>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</si>
  <si>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</si>
  <si>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</si>
  <si>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</si>
  <si>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</si>
  <si>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</si>
  <si>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</si>
  <si>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</si>
  <si>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</si>
  <si>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</si>
  <si>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</si>
  <si>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</si>
  <si>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</si>
  <si>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</si>
  <si>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</si>
  <si>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</si>
  <si>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</si>
  <si>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</si>
  <si>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</si>
  <si>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</si>
  <si>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</si>
  <si>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</si>
  <si>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</si>
  <si>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</si>
  <si>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</si>
  <si>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</si>
  <si>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</si>
  <si>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</si>
  <si>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</si>
  <si>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</si>
  <si>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</si>
  <si>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</si>
  <si>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</si>
  <si>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</si>
  <si>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</si>
  <si>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</si>
  <si>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</si>
  <si>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</si>
  <si>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</si>
  <si>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</si>
  <si>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</si>
  <si>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</si>
  <si>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</si>
  <si>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</si>
  <si>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</si>
  <si>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</si>
  <si>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</si>
  <si>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</si>
  <si>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</si>
  <si>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</si>
  <si>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</si>
  <si>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</si>
  <si>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</si>
  <si>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</si>
  <si>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</si>
  <si>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</si>
  <si>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</si>
  <si>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</si>
  <si>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</si>
  <si>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</si>
  <si>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</si>
  <si>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</si>
  <si>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</si>
  <si>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</si>
  <si>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</si>
  <si>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</si>
  <si>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</si>
  <si>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</si>
  <si>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</si>
  <si>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</si>
  <si>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</si>
  <si>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</si>
  <si>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</si>
  <si>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</si>
  <si>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</si>
  <si>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</si>
  <si>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</si>
  <si>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</si>
  <si>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</si>
  <si>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</si>
  <si>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</si>
  <si>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</si>
  <si>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</si>
  <si>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</si>
  <si>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</si>
  <si>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</si>
  <si>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</si>
  <si>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</si>
  <si>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</si>
  <si>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</si>
  <si>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</si>
  <si>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</si>
  <si>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</si>
  <si>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</si>
  <si>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</si>
  <si>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</si>
  <si>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</si>
  <si>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</si>
  <si>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</si>
  <si>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</si>
  <si>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</si>
  <si>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</si>
  <si>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</si>
  <si>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</si>
  <si>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</si>
  <si>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</si>
  <si>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</si>
  <si>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</si>
  <si>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</si>
  <si>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</si>
  <si>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</si>
  <si>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</si>
  <si>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</si>
  <si>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</si>
  <si>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</si>
  <si>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</si>
  <si>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</si>
  <si>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</si>
  <si>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</si>
  <si>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</si>
  <si>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</si>
  <si>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</si>
  <si>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</si>
  <si>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</si>
  <si>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</si>
  <si>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</si>
  <si>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</si>
  <si>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</si>
  <si>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</si>
  <si>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</si>
  <si>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</si>
  <si>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</si>
  <si>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</si>
  <si>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</si>
  <si>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</si>
  <si>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</si>
  <si>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</si>
  <si>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</si>
  <si>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</si>
  <si>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</si>
  <si>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</si>
  <si>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</si>
  <si>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</si>
  <si>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</si>
  <si>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</si>
  <si>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</si>
  <si>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</si>
  <si>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</si>
  <si>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</si>
  <si>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</si>
  <si>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</si>
  <si>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</si>
  <si>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</si>
  <si>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</si>
  <si>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</si>
  <si>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</si>
  <si>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</si>
  <si>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</si>
  <si>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</si>
  <si>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</si>
  <si>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</si>
  <si>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</si>
  <si>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</si>
  <si>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</si>
  <si>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</si>
  <si>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</si>
  <si>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</si>
  <si>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</si>
  <si>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</si>
  <si>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</si>
  <si>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</si>
  <si>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</si>
  <si>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</si>
  <si>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</si>
  <si>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</si>
  <si>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</si>
  <si>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</si>
  <si>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</si>
  <si>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</si>
  <si>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</si>
  <si>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</si>
  <si>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</si>
  <si>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</si>
  <si>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</si>
  <si>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</si>
  <si>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</si>
  <si>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</si>
  <si>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</si>
  <si>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</si>
  <si>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</si>
  <si>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</si>
  <si>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</si>
  <si>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</si>
  <si>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</si>
  <si>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</si>
  <si>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</si>
  <si>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</si>
  <si>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</si>
  <si>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</si>
  <si>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</si>
  <si>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</si>
  <si>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</si>
  <si>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</si>
  <si>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</si>
  <si>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</si>
  <si>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</si>
  <si>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</si>
  <si>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</si>
  <si>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</si>
  <si>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</si>
  <si>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</si>
  <si>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</si>
  <si>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</si>
  <si>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</si>
  <si>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</si>
  <si>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</si>
  <si>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</si>
  <si>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</si>
  <si>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</si>
  <si>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</si>
  <si>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</si>
  <si>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</si>
  <si>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</si>
  <si>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</si>
  <si>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</si>
  <si>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</si>
  <si>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</si>
  <si>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</si>
  <si>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</si>
  <si>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</si>
  <si>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</si>
  <si>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</si>
  <si>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</si>
  <si>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</si>
  <si>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</si>
  <si>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</si>
  <si>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</si>
  <si>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</si>
  <si>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</si>
  <si>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</si>
  <si>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</si>
  <si>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</si>
  <si>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</si>
  <si>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</si>
  <si>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</si>
  <si>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</si>
  <si>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</si>
  <si>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</si>
  <si>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</si>
  <si>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</si>
  <si>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</si>
  <si>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</si>
  <si>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</si>
  <si>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</si>
  <si>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</si>
  <si>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</si>
  <si>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</si>
  <si>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</si>
  <si>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</si>
  <si>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</si>
  <si>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</si>
  <si>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</si>
  <si>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</si>
  <si>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</si>
  <si>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</si>
  <si>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</si>
  <si>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</si>
  <si>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</si>
  <si>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</si>
  <si>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</si>
  <si>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</si>
  <si>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</si>
  <si>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</si>
  <si>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</si>
  <si>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</si>
  <si>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</si>
  <si>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</si>
  <si>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</si>
  <si>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</si>
  <si>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</si>
  <si>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</si>
  <si>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</si>
  <si>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</si>
  <si>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</si>
  <si>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</si>
  <si>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</si>
  <si>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</si>
  <si>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</si>
  <si>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</si>
  <si>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</si>
  <si>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</si>
  <si>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</si>
  <si>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</si>
  <si>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</si>
  <si>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</si>
  <si>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</si>
  <si>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</si>
  <si>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</si>
  <si>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</si>
  <si>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</si>
  <si>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</si>
  <si>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</si>
  <si>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</si>
  <si>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</si>
  <si>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</si>
  <si>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</si>
  <si>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</si>
  <si>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</si>
  <si>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</si>
  <si>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</si>
  <si>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</si>
  <si>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</si>
  <si>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</si>
  <si>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</si>
  <si>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</si>
  <si>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</si>
  <si>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</si>
  <si>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</si>
  <si>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</si>
  <si>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</si>
  <si>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</si>
  <si>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</si>
  <si>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</si>
  <si>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</si>
  <si>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</si>
  <si>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</si>
  <si>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</si>
  <si>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</si>
  <si>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</si>
  <si>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</si>
  <si>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</si>
  <si>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</si>
  <si>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</si>
  <si>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</si>
  <si>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</si>
  <si>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</si>
  <si>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</si>
  <si>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</si>
  <si>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</si>
  <si>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</si>
  <si>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</si>
  <si>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</si>
  <si>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</si>
  <si>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</si>
  <si>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</si>
  <si>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</si>
  <si>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</si>
  <si>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</si>
  <si>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</si>
  <si>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</si>
  <si>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</si>
  <si>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</si>
  <si>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</si>
  <si>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</si>
  <si>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</si>
  <si>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</si>
  <si>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</si>
  <si>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</si>
  <si>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</si>
  <si>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</si>
  <si>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</si>
  <si>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</si>
  <si>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</si>
  <si>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</si>
  <si>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</si>
  <si>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</si>
  <si>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</si>
  <si>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</si>
  <si>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</si>
  <si>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</si>
  <si>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</si>
  <si>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</si>
  <si>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</si>
  <si>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</si>
  <si>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</si>
  <si>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</si>
  <si>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</si>
  <si>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</si>
  <si>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</si>
  <si>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</si>
  <si>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</si>
  <si>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</si>
  <si>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</si>
  <si>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</si>
  <si>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</si>
  <si>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</si>
  <si>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</si>
  <si>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</si>
  <si>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</si>
  <si>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</si>
  <si>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</si>
  <si>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</si>
  <si>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</si>
  <si>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</si>
  <si>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</si>
  <si>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</si>
  <si>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</si>
  <si>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</si>
  <si>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</si>
  <si>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</si>
  <si>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</si>
  <si>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</si>
  <si>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</si>
  <si>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</si>
  <si>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</si>
  <si>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</si>
  <si>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</si>
  <si>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</si>
  <si>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</si>
  <si>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</si>
  <si>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</si>
  <si>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</si>
  <si>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</si>
  <si>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</si>
  <si>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</si>
  <si>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</si>
  <si>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</si>
  <si>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</si>
  <si>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</si>
  <si>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</si>
  <si>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</si>
  <si>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</si>
  <si>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</si>
  <si>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</si>
  <si>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</si>
  <si>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</si>
  <si>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</si>
  <si>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</si>
  <si>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</si>
  <si>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</si>
  <si>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</si>
  <si>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</si>
  <si>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</si>
  <si>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</si>
  <si>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</si>
  <si>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</si>
  <si>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</si>
  <si>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</si>
  <si>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</si>
  <si>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</si>
  <si>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</si>
  <si>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</si>
  <si>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</si>
  <si>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</si>
  <si>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</si>
  <si>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</si>
  <si>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</si>
  <si>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</si>
  <si>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</si>
  <si>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</si>
  <si>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</si>
  <si>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</si>
  <si>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</si>
  <si>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</si>
  <si>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</si>
  <si>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</si>
  <si>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</si>
  <si>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</si>
  <si>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</si>
  <si>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</si>
  <si>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</si>
  <si>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</si>
  <si>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</si>
  <si>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</si>
  <si>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</si>
  <si>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</si>
  <si>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</si>
  <si>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</si>
  <si>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</si>
  <si>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</si>
  <si>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</si>
  <si>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</si>
  <si>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</si>
  <si>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</si>
  <si>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</si>
  <si>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</si>
  <si>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</si>
  <si>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</si>
  <si>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</si>
  <si>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</si>
  <si>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</si>
  <si>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</si>
  <si>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</si>
  <si>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</si>
  <si>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</si>
  <si>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</si>
  <si>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</si>
  <si>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</si>
  <si>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</si>
  <si>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</si>
  <si>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</si>
  <si>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</si>
  <si>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</si>
  <si>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</si>
  <si>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</si>
  <si>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</si>
  <si>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</si>
  <si>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</si>
  <si>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</si>
  <si>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</si>
  <si>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</si>
  <si>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</si>
  <si>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</si>
  <si>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</si>
  <si>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</si>
  <si>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</si>
  <si>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</si>
  <si>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</si>
  <si>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</si>
  <si>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</si>
  <si>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</si>
  <si>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</si>
  <si>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</si>
  <si>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</si>
  <si>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</si>
  <si>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</si>
  <si>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</si>
  <si>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</si>
  <si>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</si>
  <si>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</si>
  <si>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</si>
  <si>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</si>
  <si>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</si>
  <si>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</si>
  <si>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</si>
  <si>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</si>
  <si>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</si>
  <si>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</si>
  <si>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</si>
  <si>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</si>
  <si>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</si>
  <si>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</si>
  <si>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</si>
  <si>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</si>
  <si>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</si>
  <si>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</si>
  <si>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</si>
  <si>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</si>
  <si>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</si>
  <si>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</si>
  <si>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</si>
  <si>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</si>
  <si>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</si>
  <si>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</si>
  <si>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</si>
  <si>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</si>
  <si>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</si>
  <si>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</si>
  <si>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</si>
  <si>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</si>
  <si>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</si>
  <si>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</si>
  <si>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</si>
  <si>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</si>
  <si>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</si>
  <si>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</si>
  <si>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</si>
  <si>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</si>
  <si>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</si>
  <si>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</si>
  <si>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</si>
  <si>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</si>
  <si>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</si>
  <si>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</si>
  <si>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</si>
  <si>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</si>
  <si>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</si>
  <si>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</si>
  <si>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</si>
  <si>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</si>
  <si>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</si>
  <si>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</si>
  <si>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</si>
  <si>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</si>
  <si>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</si>
  <si>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</si>
  <si>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</si>
  <si>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</si>
  <si>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</si>
  <si>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</si>
  <si>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</si>
  <si>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</si>
  <si>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</si>
  <si>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</si>
  <si>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</si>
  <si>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</si>
  <si>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</si>
  <si>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</si>
  <si>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</si>
  <si>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</si>
  <si>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</si>
  <si>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</si>
  <si>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</si>
  <si>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</si>
  <si>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</si>
  <si>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</si>
  <si>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</si>
  <si>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</si>
  <si>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</si>
  <si>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</si>
  <si>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</si>
  <si>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</si>
  <si>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</si>
  <si>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</si>
  <si>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</si>
  <si>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</si>
  <si>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</si>
  <si>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</si>
  <si>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</si>
  <si>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</si>
  <si>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</si>
  <si>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</si>
  <si>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</si>
  <si>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</si>
  <si>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</si>
  <si>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</si>
  <si>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</si>
  <si>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</si>
  <si>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</si>
  <si>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</si>
  <si>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</si>
  <si>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</si>
  <si>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</si>
  <si>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</si>
  <si>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</si>
  <si>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</si>
  <si>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</si>
  <si>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</si>
  <si>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</si>
  <si>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</si>
  <si>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</si>
  <si>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</si>
  <si>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</si>
  <si>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</si>
  <si>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</si>
  <si>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</si>
  <si>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</si>
  <si>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</si>
  <si>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</si>
  <si>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</si>
  <si>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</si>
  <si>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</si>
  <si>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</si>
  <si>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</si>
  <si>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</si>
  <si>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</si>
  <si>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</si>
  <si>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</si>
  <si>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</si>
  <si>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</si>
  <si>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</si>
  <si>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</si>
  <si>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</si>
  <si>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</si>
  <si>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</si>
  <si>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</si>
  <si>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</si>
  <si>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</si>
  <si>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</si>
  <si>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</si>
  <si>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</si>
  <si>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</si>
  <si>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</si>
  <si>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</si>
  <si>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</si>
  <si>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</si>
  <si>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</si>
  <si>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</si>
  <si>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</si>
  <si>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</si>
  <si>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</si>
  <si>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</si>
  <si>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</si>
  <si>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</si>
  <si>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</si>
  <si>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</si>
  <si>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</si>
  <si>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</si>
  <si>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</si>
  <si>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</si>
  <si>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</si>
  <si>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</si>
  <si>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</si>
  <si>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</si>
  <si>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</si>
  <si>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</si>
  <si>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</si>
  <si>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</si>
  <si>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</si>
  <si>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</si>
  <si>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</si>
  <si>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</si>
  <si>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</si>
  <si>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</si>
  <si>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</si>
  <si>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</si>
  <si>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</si>
  <si>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</si>
  <si>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</si>
  <si>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</si>
  <si>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</si>
  <si>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</si>
  <si>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</si>
  <si>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</si>
  <si>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</si>
  <si>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</si>
  <si>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</si>
  <si>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</si>
  <si>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</si>
  <si>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</si>
  <si>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</si>
  <si>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</si>
  <si>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</si>
  <si>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</si>
  <si>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</si>
  <si>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</si>
  <si>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</si>
  <si>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</si>
  <si>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</si>
  <si>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</si>
  <si>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</si>
  <si>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</si>
  <si>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</si>
  <si>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</si>
  <si>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</si>
  <si>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</si>
  <si>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</si>
  <si>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</si>
  <si>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</si>
  <si>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</si>
  <si>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</si>
  <si>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</si>
  <si>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</si>
  <si>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</si>
  <si>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</si>
  <si>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</si>
  <si>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</si>
  <si>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</si>
  <si>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</si>
  <si>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</si>
  <si>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</si>
  <si>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</si>
  <si>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</si>
  <si>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</si>
  <si>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</si>
  <si>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</si>
  <si>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</si>
  <si>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</si>
  <si>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</si>
  <si>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</si>
  <si>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</si>
  <si>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</si>
  <si>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</si>
  <si>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</si>
  <si>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</si>
  <si>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</si>
  <si>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</si>
  <si>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</si>
  <si>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</si>
  <si>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</si>
  <si>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</si>
  <si>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</si>
  <si>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</si>
  <si>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</si>
  <si>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</si>
  <si>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</si>
  <si>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</si>
  <si>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</si>
  <si>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</si>
  <si>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</si>
  <si>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</si>
  <si>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</si>
  <si>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</si>
  <si>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</si>
  <si>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</si>
  <si>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</si>
  <si>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</si>
  <si>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</si>
  <si>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</si>
  <si>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</si>
  <si>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</si>
  <si>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</si>
  <si>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</si>
  <si>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</si>
  <si>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</si>
  <si>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</si>
  <si>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</si>
  <si>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</si>
  <si>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</si>
  <si>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</si>
  <si>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</si>
  <si>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</si>
  <si>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</si>
  <si>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</si>
  <si>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</si>
  <si>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</si>
  <si>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</si>
  <si>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</si>
  <si>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</si>
  <si>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</si>
  <si>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</si>
  <si>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</si>
  <si>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</si>
  <si>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</si>
  <si>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</si>
  <si>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</si>
  <si>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</si>
  <si>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</si>
  <si>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</si>
  <si>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</si>
  <si>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</si>
  <si>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</si>
  <si>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</si>
  <si>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</si>
  <si>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</si>
  <si>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</si>
  <si>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</si>
  <si>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</si>
  <si>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</si>
  <si>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</si>
  <si>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</si>
  <si>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</si>
  <si>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</si>
  <si>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</si>
  <si>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</si>
  <si>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</si>
  <si>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</si>
  <si>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</si>
  <si>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</si>
  <si>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</si>
  <si>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</si>
  <si>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</si>
  <si>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</si>
  <si>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</si>
  <si>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</si>
  <si>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</si>
  <si>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</si>
  <si>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</si>
  <si>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</si>
  <si>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</si>
  <si>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</si>
  <si>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</si>
  <si>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</si>
  <si>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</si>
  <si>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</si>
  <si>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</si>
  <si>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</si>
  <si>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</si>
  <si>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</si>
  <si>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</si>
  <si>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</si>
  <si>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</si>
  <si>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</si>
  <si>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</si>
  <si>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</si>
  <si>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</si>
  <si>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</si>
  <si>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</si>
  <si>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</si>
  <si>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</si>
  <si>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</si>
  <si>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</si>
  <si>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</si>
  <si>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</si>
  <si>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</si>
  <si>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</si>
  <si>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</si>
  <si>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</si>
  <si>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</si>
  <si>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</si>
  <si>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</si>
  <si>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</si>
  <si>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</si>
  <si>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</si>
  <si>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</si>
  <si>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</si>
  <si>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</si>
  <si>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</si>
  <si>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</si>
  <si>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</si>
  <si>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</si>
  <si>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</si>
  <si>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</si>
  <si>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</si>
  <si>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</si>
  <si>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</si>
  <si>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</si>
  <si>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</si>
  <si>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</si>
  <si>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</si>
  <si>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</si>
  <si>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</si>
  <si>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</si>
  <si>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</si>
  <si>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</si>
  <si>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</si>
  <si>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</si>
  <si>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</si>
  <si>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</si>
  <si>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</si>
  <si>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</si>
  <si>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</si>
  <si>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</si>
  <si>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</si>
  <si>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</si>
  <si>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</si>
  <si>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</si>
  <si>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</si>
  <si>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</si>
  <si>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</si>
  <si>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</si>
  <si>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</si>
  <si>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</si>
  <si>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</si>
  <si>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</si>
  <si>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</si>
  <si>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</si>
  <si>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</si>
  <si>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</si>
  <si>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</si>
  <si>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</si>
  <si>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</si>
  <si>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</si>
  <si>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</si>
  <si>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</si>
  <si>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</si>
  <si>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</si>
  <si>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</si>
  <si>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</si>
  <si>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</si>
  <si>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</si>
  <si>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</si>
  <si>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</si>
  <si>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</si>
  <si>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</si>
  <si>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</si>
  <si>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</si>
  <si>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</si>
  <si>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</si>
  <si>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</si>
  <si>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</si>
  <si>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</si>
  <si>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</si>
  <si>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</si>
  <si>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</si>
  <si>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</si>
  <si>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</si>
  <si>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</si>
  <si>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</si>
  <si>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</si>
  <si>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</si>
  <si>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</si>
  <si>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</si>
  <si>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</si>
  <si>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</si>
  <si>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</si>
  <si>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</si>
  <si>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</si>
  <si>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</si>
  <si>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</si>
  <si>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</si>
  <si>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</si>
  <si>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</si>
  <si>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</si>
  <si>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</si>
  <si>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</si>
  <si>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</si>
  <si>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</si>
  <si>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</si>
  <si>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</si>
  <si>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</si>
  <si>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</si>
  <si>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</si>
  <si>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</si>
  <si>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</si>
  <si>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</si>
  <si>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</si>
  <si>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</si>
  <si>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</si>
  <si>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</si>
  <si>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</si>
  <si>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</si>
  <si>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</si>
  <si>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</si>
  <si>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</si>
  <si>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</si>
  <si>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</si>
  <si>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</si>
  <si>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</si>
  <si>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</si>
  <si>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</si>
  <si>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</si>
  <si>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</si>
  <si>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</si>
  <si>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</si>
  <si>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</si>
  <si>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</si>
  <si>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</si>
  <si>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</si>
  <si>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</si>
  <si>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</si>
  <si>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</si>
  <si>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</si>
  <si>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</si>
  <si>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</si>
  <si>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</si>
  <si>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</si>
  <si>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</si>
  <si>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</si>
  <si>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</si>
  <si>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</si>
  <si>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</si>
  <si>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</si>
  <si>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</si>
  <si>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</si>
  <si>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</si>
  <si>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</si>
  <si>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</si>
  <si>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</si>
  <si>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</si>
  <si>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</si>
  <si>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</si>
  <si>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</si>
  <si>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</si>
  <si>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</si>
  <si>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</si>
  <si>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</si>
  <si>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</si>
  <si>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</si>
  <si>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</si>
  <si>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</si>
  <si>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</si>
  <si>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</si>
  <si>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</si>
  <si>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</si>
  <si>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</si>
  <si>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</si>
  <si>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</si>
  <si>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</si>
  <si>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</si>
  <si>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</si>
  <si>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</si>
  <si>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</si>
  <si>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</si>
  <si>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</si>
  <si>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</si>
  <si>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</si>
  <si>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</si>
  <si>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</si>
  <si>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</si>
  <si>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</si>
  <si>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</si>
  <si>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</si>
  <si>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</si>
  <si>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</si>
  <si>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</si>
  <si>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</si>
  <si>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</si>
  <si>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</si>
  <si>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</si>
  <si>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</si>
  <si>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</si>
  <si>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</si>
  <si>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</si>
  <si>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</si>
  <si>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</si>
  <si>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</si>
  <si>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</si>
  <si>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</si>
  <si>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</si>
  <si>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</si>
  <si>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</si>
  <si>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</si>
  <si>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</si>
  <si>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</si>
  <si>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</si>
  <si>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</si>
  <si>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</si>
  <si>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</si>
  <si>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</si>
  <si>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</si>
  <si>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</si>
  <si>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</si>
  <si>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</si>
  <si>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</si>
  <si>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</si>
  <si>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</si>
  <si>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</si>
  <si>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</si>
  <si>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</si>
  <si>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</si>
  <si>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</si>
  <si>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</si>
  <si>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</si>
  <si>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</si>
  <si>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</si>
  <si>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</si>
  <si>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</si>
  <si>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</si>
  <si>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</si>
  <si>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</si>
  <si>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</si>
  <si>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</si>
  <si>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</si>
  <si>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</si>
  <si>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</si>
  <si>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</si>
  <si>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</si>
  <si>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</si>
  <si>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</si>
  <si>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</si>
  <si>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</si>
  <si>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</si>
  <si>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</si>
  <si>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</si>
  <si>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</si>
  <si>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</si>
  <si>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</si>
  <si>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</si>
  <si>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</si>
  <si>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</si>
  <si>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</si>
  <si>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</si>
  <si>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</si>
  <si>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</si>
  <si>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</si>
  <si>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</si>
  <si>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</si>
  <si>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</si>
  <si>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</si>
  <si>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</si>
  <si>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</si>
  <si>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</si>
  <si>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</si>
  <si>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</si>
  <si>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</si>
  <si>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</si>
  <si>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</si>
  <si>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</si>
  <si>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</si>
  <si>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</si>
  <si>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</si>
  <si>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</si>
  <si>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</si>
  <si>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</si>
  <si>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</si>
  <si>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</si>
  <si>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</si>
  <si>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</si>
  <si>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</si>
  <si>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</si>
  <si>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</si>
  <si>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</si>
  <si>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</si>
  <si>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</si>
  <si>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</si>
  <si>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</si>
  <si>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</si>
  <si>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</si>
  <si>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</si>
  <si>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</si>
  <si>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</si>
  <si>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</si>
  <si>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</si>
  <si>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</si>
  <si>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</si>
  <si>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</si>
  <si>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</si>
  <si>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</si>
  <si>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</si>
  <si>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</si>
  <si>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</si>
  <si>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</si>
  <si>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</si>
  <si>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</si>
  <si>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</si>
  <si>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</si>
  <si>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</si>
  <si>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</si>
  <si>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</si>
  <si>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</si>
  <si>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</si>
  <si>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</si>
  <si>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</si>
  <si>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</si>
  <si>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</si>
  <si>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</si>
  <si>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</si>
  <si>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</si>
  <si>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</si>
  <si>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</si>
  <si>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</si>
  <si>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</si>
  <si>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</si>
  <si>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</si>
  <si>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</si>
  <si>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</si>
  <si>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</si>
  <si>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</si>
  <si>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</si>
  <si>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</si>
  <si>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</si>
  <si>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</si>
  <si>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</si>
  <si>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</si>
  <si>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</si>
  <si>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</si>
  <si>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</si>
  <si>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</si>
  <si>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</si>
  <si>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</si>
  <si>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</si>
  <si>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</si>
  <si>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</si>
  <si>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</si>
  <si>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</si>
  <si>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</si>
  <si>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</si>
  <si>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</si>
  <si>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</si>
  <si>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</si>
  <si>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</si>
  <si>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</si>
  <si>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</si>
  <si>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</si>
  <si>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</si>
  <si>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</si>
  <si>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</si>
  <si>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</si>
  <si>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</si>
  <si>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</si>
  <si>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</si>
  <si>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</si>
  <si>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</si>
  <si>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</si>
  <si>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</si>
  <si>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</si>
  <si>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</si>
  <si>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</si>
  <si>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</si>
  <si>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</si>
  <si>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</si>
  <si>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</si>
  <si>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</si>
  <si>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</si>
  <si>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</si>
  <si>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</si>
  <si>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</si>
  <si>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</si>
  <si>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</si>
  <si>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</si>
  <si>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</si>
  <si>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</si>
  <si>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</si>
  <si>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</si>
  <si>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</si>
  <si>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</si>
  <si>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</si>
  <si>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</si>
  <si>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</si>
  <si>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</si>
  <si>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</si>
  <si>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</si>
  <si>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</si>
  <si>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</si>
  <si>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</si>
  <si>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</si>
  <si>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</si>
  <si>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</si>
  <si>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</si>
  <si>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</si>
  <si>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</si>
  <si>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</si>
  <si>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</si>
  <si>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</si>
  <si>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</si>
  <si>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</si>
  <si>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</si>
  <si>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</si>
  <si>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</si>
  <si>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</si>
  <si>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</si>
  <si>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</si>
  <si>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</si>
  <si>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</si>
  <si>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</si>
  <si>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</si>
  <si>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</si>
  <si>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</si>
  <si>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</si>
  <si>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</si>
  <si>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</si>
  <si>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</si>
  <si>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</si>
  <si>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</si>
  <si>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</si>
  <si>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</si>
  <si>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</si>
  <si>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</si>
  <si>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</si>
  <si>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</si>
  <si>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</si>
  <si>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</si>
  <si>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</si>
  <si>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</si>
  <si>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</si>
  <si>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</si>
  <si>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</si>
  <si>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</si>
  <si>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</si>
  <si>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</si>
  <si>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</si>
  <si>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</si>
  <si>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</si>
  <si>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</si>
  <si>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</si>
  <si>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</si>
  <si>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</si>
  <si>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</si>
  <si>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</si>
  <si>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</si>
  <si>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</si>
  <si>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</si>
  <si>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</si>
  <si>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</si>
  <si>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</si>
  <si>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</si>
  <si>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</si>
  <si>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</si>
  <si>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</si>
  <si>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</si>
  <si>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</si>
  <si>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</si>
  <si>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</si>
  <si>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</si>
  <si>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</si>
  <si>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</si>
  <si>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</si>
  <si>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</si>
  <si>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</si>
  <si>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</si>
  <si>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</si>
  <si>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</si>
  <si>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</si>
  <si>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</si>
  <si>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</si>
  <si>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</si>
  <si>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</si>
  <si>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</si>
  <si>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</si>
  <si>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</si>
  <si>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</si>
  <si>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</si>
  <si>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</si>
  <si>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</si>
  <si>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</si>
  <si>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</si>
  <si>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</si>
  <si>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</si>
  <si>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</si>
  <si>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</si>
  <si>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</si>
  <si>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</si>
  <si>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</si>
  <si>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</si>
  <si>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</si>
  <si>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</si>
  <si>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</si>
  <si>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</si>
  <si>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</si>
  <si>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</si>
  <si>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</si>
  <si>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</si>
  <si>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</si>
  <si>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</si>
  <si>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</si>
  <si>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</si>
  <si>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</si>
  <si>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</si>
  <si>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</si>
  <si>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</si>
  <si>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</si>
  <si>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</si>
  <si>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</si>
  <si>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</si>
  <si>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</si>
  <si>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</si>
  <si>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</si>
  <si>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</si>
  <si>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</si>
  <si>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</si>
  <si>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</si>
  <si>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</si>
  <si>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</si>
  <si>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</si>
  <si>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</si>
  <si>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</si>
  <si>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</si>
  <si>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</si>
  <si>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</si>
  <si>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</si>
  <si>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</si>
  <si>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</si>
  <si>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</si>
  <si>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</si>
  <si>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</si>
  <si>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</si>
  <si>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</si>
  <si>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</si>
  <si>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</si>
  <si>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</si>
  <si>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</si>
  <si>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</si>
  <si>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</si>
  <si>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</si>
  <si>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</si>
  <si>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</si>
  <si>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</si>
  <si>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</si>
  <si>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</si>
  <si>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</si>
  <si>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</si>
  <si>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</si>
  <si>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</si>
  <si>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</si>
  <si>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</si>
  <si>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</si>
  <si>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</si>
  <si>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</si>
  <si>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</si>
  <si>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</si>
  <si>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</si>
  <si>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</si>
  <si>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</si>
  <si>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</si>
  <si>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</si>
  <si>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</si>
  <si>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</si>
  <si>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</si>
  <si>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</si>
  <si>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</si>
  <si>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</si>
  <si>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</si>
  <si>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</si>
  <si>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</si>
  <si>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</si>
  <si>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</si>
  <si>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</si>
  <si>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</si>
  <si>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</si>
  <si>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</si>
  <si>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</si>
  <si>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</si>
  <si>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</si>
  <si>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</si>
  <si>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</si>
  <si>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</si>
  <si>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</si>
  <si>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</si>
  <si>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</si>
  <si>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</si>
  <si>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</si>
  <si>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</si>
  <si>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</si>
  <si>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</si>
  <si>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</si>
  <si>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</si>
  <si>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</si>
  <si>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</si>
  <si>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</si>
  <si>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</si>
  <si>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</si>
  <si>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</si>
  <si>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</si>
  <si>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</si>
  <si>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</si>
  <si>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</si>
  <si>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</si>
  <si>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</si>
  <si>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</si>
  <si>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</si>
  <si>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</si>
  <si>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</si>
  <si>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</si>
  <si>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</si>
  <si>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</si>
  <si>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</si>
  <si>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</si>
  <si>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</si>
  <si>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</si>
  <si>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</si>
  <si>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</si>
  <si>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</si>
  <si>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</si>
  <si>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</si>
  <si>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</si>
  <si>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</si>
  <si>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</si>
  <si>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</si>
  <si>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</si>
  <si>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</si>
  <si>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</si>
  <si>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</si>
  <si>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</si>
  <si>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</si>
  <si>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</si>
  <si>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</si>
  <si>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</si>
  <si>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</si>
  <si>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</si>
  <si>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</si>
  <si>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</si>
  <si>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</si>
  <si>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</si>
  <si>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</si>
  <si>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</si>
  <si>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</si>
  <si>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</si>
  <si>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</si>
  <si>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</si>
  <si>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</si>
  <si>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</si>
  <si>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</si>
  <si>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</si>
  <si>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</si>
  <si>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</si>
  <si>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</si>
  <si>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</si>
  <si>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</si>
  <si>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</si>
  <si>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</si>
  <si>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</si>
  <si>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</si>
  <si>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</si>
  <si>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</si>
  <si>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</si>
  <si>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</si>
  <si>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</si>
  <si>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</si>
  <si>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</si>
  <si>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</si>
  <si>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</si>
  <si>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</si>
  <si>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</si>
  <si>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</si>
  <si>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</si>
  <si>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</si>
  <si>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</si>
  <si>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</si>
  <si>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</si>
  <si>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</si>
  <si>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</si>
  <si>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</si>
  <si>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</si>
  <si>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</si>
  <si>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</si>
  <si>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</si>
  <si>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</si>
  <si>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</si>
  <si>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</si>
  <si>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</si>
  <si>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</si>
  <si>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</si>
  <si>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</si>
  <si>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</si>
  <si>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</si>
  <si>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</si>
  <si>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</si>
  <si>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</si>
  <si>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</si>
  <si>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</si>
  <si>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</si>
  <si>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</si>
  <si>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</si>
  <si>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</si>
  <si>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</si>
  <si>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</si>
  <si>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</si>
  <si>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</si>
  <si>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</si>
  <si>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</si>
  <si>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</si>
  <si>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</si>
  <si>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</si>
  <si>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</si>
  <si>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</si>
  <si>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</si>
  <si>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</si>
  <si>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</si>
  <si>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</si>
  <si>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</si>
  <si>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</si>
  <si>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</si>
  <si>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</si>
  <si>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</si>
  <si>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</si>
  <si>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</si>
  <si>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</si>
  <si>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</si>
  <si>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</si>
  <si>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</si>
  <si>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</si>
  <si>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</si>
  <si>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</si>
  <si>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</si>
  <si>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</si>
  <si>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</si>
  <si>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</si>
  <si>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</si>
  <si>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</si>
  <si>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</si>
  <si>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</si>
  <si>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</si>
  <si>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</si>
  <si>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</si>
  <si>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</si>
  <si>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</si>
  <si>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</si>
  <si>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</si>
  <si>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</si>
  <si>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</si>
  <si>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</si>
  <si>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</si>
  <si>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</si>
  <si>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</si>
  <si>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</si>
  <si>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</si>
  <si>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</si>
  <si>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</si>
  <si>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</si>
  <si>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</si>
  <si>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</si>
  <si>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</si>
  <si>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</si>
  <si>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</si>
  <si>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</si>
  <si>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</si>
  <si>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</si>
  <si>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</si>
  <si>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</si>
  <si>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</si>
  <si>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</si>
  <si>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</si>
  <si>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</si>
  <si>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</si>
  <si>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</si>
  <si>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</si>
  <si>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</si>
  <si>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</si>
  <si>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</si>
  <si>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</si>
  <si>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</si>
  <si>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</si>
  <si>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</si>
  <si>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</si>
  <si>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</si>
  <si>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</si>
  <si>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</si>
  <si>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</si>
  <si>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</si>
  <si>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</si>
  <si>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</si>
  <si>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</si>
  <si>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</si>
  <si>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</si>
  <si>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</si>
  <si>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</si>
  <si>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</si>
  <si>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</si>
  <si>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</si>
  <si>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</si>
  <si>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</si>
  <si>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</si>
  <si>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</si>
  <si>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</si>
  <si>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</si>
  <si>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</si>
  <si>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</si>
  <si>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</si>
  <si>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</si>
  <si>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</si>
  <si>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</si>
  <si>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</si>
  <si>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</si>
  <si>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</si>
  <si>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</si>
  <si>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</si>
  <si>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</si>
  <si>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</si>
  <si>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</si>
  <si>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</si>
  <si>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</si>
  <si>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</si>
  <si>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</si>
  <si>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</si>
  <si>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</si>
  <si>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</si>
  <si>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</si>
  <si>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</si>
  <si>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</si>
  <si>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</si>
  <si>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</si>
  <si>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</si>
  <si>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</si>
  <si>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</si>
  <si>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</si>
  <si>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</si>
  <si>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</si>
  <si>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</si>
  <si>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</si>
  <si>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</si>
  <si>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</si>
  <si>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</si>
  <si>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</si>
  <si>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</si>
  <si>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</si>
  <si>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</si>
  <si>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</si>
  <si>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</si>
  <si>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</si>
  <si>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</si>
  <si>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</si>
  <si>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</si>
  <si>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</si>
  <si>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</si>
  <si>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</si>
  <si>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</si>
  <si>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</si>
  <si>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</si>
  <si>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</si>
  <si>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</si>
  <si>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</si>
  <si>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</si>
  <si>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</si>
  <si>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</si>
  <si>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</si>
  <si>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</si>
  <si>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</si>
  <si>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</si>
  <si>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</si>
  <si>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</si>
  <si>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</si>
  <si>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</si>
  <si>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</si>
  <si>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</si>
  <si>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</si>
  <si>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</si>
  <si>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</si>
  <si>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</si>
  <si>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</si>
  <si>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</si>
  <si>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</si>
  <si>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</si>
  <si>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</si>
  <si>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</si>
  <si>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</si>
  <si>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</si>
  <si>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</si>
  <si>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</si>
  <si>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</si>
  <si>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</si>
  <si>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</si>
  <si>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</si>
  <si>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</si>
  <si>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</si>
  <si>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</si>
  <si>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</si>
  <si>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</si>
  <si>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</si>
  <si>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</si>
  <si>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</si>
  <si>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</si>
  <si>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</si>
  <si>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</si>
  <si>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</si>
  <si>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</si>
  <si>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</si>
  <si>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</si>
  <si>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</si>
  <si>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</si>
  <si>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</si>
  <si>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</si>
  <si>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</si>
  <si>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</si>
  <si>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</si>
  <si>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</si>
  <si>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</si>
  <si>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</si>
  <si>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</si>
  <si>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</si>
  <si>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</si>
  <si>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</si>
  <si>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</si>
  <si>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</si>
  <si>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</si>
  <si>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</si>
  <si>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</si>
  <si>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</si>
  <si>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</si>
  <si>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</si>
  <si>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</si>
  <si>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</si>
  <si>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</si>
  <si>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</si>
  <si>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</si>
  <si>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</si>
  <si>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</si>
  <si>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</si>
  <si>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</si>
  <si>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</si>
  <si>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</si>
  <si>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</si>
  <si>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</si>
  <si>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</si>
  <si>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</si>
  <si>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</si>
  <si>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</si>
  <si>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</si>
  <si>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</si>
  <si>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</si>
  <si>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</si>
  <si>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</si>
  <si>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</si>
  <si>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</si>
  <si>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</si>
  <si>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</si>
  <si>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</si>
  <si>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</si>
  <si>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</si>
  <si>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</si>
  <si>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</si>
  <si>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</si>
  <si>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</si>
  <si>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</si>
  <si>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</si>
  <si>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</si>
  <si>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</si>
  <si>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</si>
  <si>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</si>
  <si>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</si>
  <si>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</si>
  <si>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</si>
  <si>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</si>
  <si>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</si>
  <si>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</si>
  <si>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</si>
  <si>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</si>
  <si>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</si>
  <si>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</si>
  <si>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</si>
  <si>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</si>
  <si>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</si>
  <si>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</si>
  <si>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</si>
  <si>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</si>
  <si>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</si>
  <si>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</si>
  <si>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</si>
  <si>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</si>
  <si>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</si>
  <si>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</si>
  <si>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</si>
  <si>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</si>
  <si>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</si>
  <si>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</si>
  <si>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</si>
  <si>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</si>
  <si>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</si>
  <si>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</si>
  <si>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</si>
  <si>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</si>
  <si>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</si>
  <si>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</si>
  <si>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</si>
  <si>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</si>
  <si>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</si>
  <si>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</si>
  <si>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</si>
  <si>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</si>
  <si>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</si>
  <si>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</si>
  <si>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</si>
  <si>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</si>
  <si>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</si>
  <si>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</si>
  <si>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</si>
  <si>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</si>
  <si>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</si>
  <si>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</si>
  <si>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</si>
  <si>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</si>
  <si>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</si>
  <si>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</si>
  <si>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</si>
  <si>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</si>
  <si>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</si>
  <si>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</si>
  <si>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</si>
  <si>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</si>
  <si>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</si>
  <si>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</si>
  <si>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</si>
  <si>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</si>
  <si>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</si>
  <si>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</si>
  <si>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</si>
  <si>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</si>
  <si>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</si>
  <si>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</si>
  <si>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</si>
  <si>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</si>
  <si>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</si>
  <si>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</si>
  <si>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</si>
  <si>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</si>
  <si>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</si>
  <si>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</si>
  <si>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</si>
  <si>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</si>
  <si>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</si>
  <si>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</si>
  <si>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</si>
  <si>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</si>
  <si>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</si>
  <si>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</si>
  <si>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</si>
  <si>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</si>
  <si>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</si>
  <si>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</si>
  <si>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</si>
  <si>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</si>
  <si>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</si>
  <si>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</si>
  <si>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</si>
  <si>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</si>
  <si>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</si>
  <si>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</si>
  <si>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</si>
  <si>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</si>
  <si>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</si>
  <si>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</si>
  <si>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</si>
  <si>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</si>
  <si>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</si>
  <si>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</si>
  <si>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</si>
  <si>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</si>
  <si>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</si>
  <si>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</si>
  <si>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</si>
  <si>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</si>
  <si>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</si>
  <si>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</si>
  <si>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</si>
  <si>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</si>
  <si>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</si>
  <si>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</si>
  <si>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</si>
  <si>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</si>
  <si>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</si>
  <si>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</si>
  <si>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</si>
  <si>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</si>
  <si>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</si>
  <si>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</si>
  <si>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</si>
  <si>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</si>
  <si>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</si>
  <si>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</si>
  <si>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</si>
  <si>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</si>
  <si>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</si>
  <si>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</si>
  <si>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</si>
  <si>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</si>
  <si>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</si>
  <si>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</si>
  <si>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</si>
  <si>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</si>
  <si>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</si>
  <si>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</si>
  <si>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</si>
  <si>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</si>
  <si>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</si>
  <si>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</si>
  <si>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</si>
  <si>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</si>
  <si>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</si>
  <si>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</si>
  <si>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</si>
  <si>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</si>
  <si>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</si>
  <si>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</si>
  <si>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</si>
  <si>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</si>
  <si>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</si>
  <si>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</si>
  <si>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</si>
  <si>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</si>
  <si>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</si>
  <si>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</si>
  <si>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</si>
  <si>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</si>
  <si>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</si>
  <si>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</si>
  <si>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</si>
  <si>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</si>
  <si>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</si>
  <si>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</si>
  <si>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</si>
  <si>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</si>
  <si>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</si>
  <si>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</si>
  <si>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</si>
  <si>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</si>
  <si>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</si>
  <si>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</si>
  <si>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</si>
  <si>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</si>
  <si>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</si>
  <si>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</si>
  <si>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</si>
  <si>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</si>
  <si>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</si>
  <si>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</si>
  <si>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</si>
  <si>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</si>
  <si>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</si>
  <si>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</si>
  <si>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</si>
  <si>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</si>
  <si>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</si>
  <si>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</si>
  <si>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</si>
  <si>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</si>
  <si>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</si>
  <si>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</si>
  <si>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</si>
  <si>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</si>
  <si>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</si>
  <si>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</si>
  <si>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</si>
  <si>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</si>
  <si>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</si>
  <si>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</si>
  <si>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</si>
  <si>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</si>
  <si>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</si>
  <si>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</si>
  <si>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</si>
  <si>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</si>
  <si>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</si>
  <si>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</si>
  <si>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</si>
  <si>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</si>
  <si>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</si>
  <si>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</si>
  <si>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</si>
  <si>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</si>
  <si>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</si>
  <si>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</si>
  <si>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</si>
  <si>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</si>
  <si>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</si>
  <si>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</si>
  <si>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</si>
  <si>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</si>
  <si>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</si>
  <si>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</si>
  <si>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</si>
  <si>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</si>
  <si>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</si>
  <si>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</si>
  <si>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</si>
  <si>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</si>
  <si>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</si>
  <si>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</si>
  <si>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</si>
  <si>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</si>
  <si>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</si>
  <si>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</si>
  <si>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</si>
  <si>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</si>
  <si>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</si>
  <si>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</si>
  <si>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</si>
  <si>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</si>
  <si>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</si>
  <si>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</si>
  <si>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</si>
  <si>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</si>
  <si>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</si>
  <si>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</si>
  <si>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</si>
  <si>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</si>
  <si>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</si>
  <si>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</si>
  <si>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</si>
  <si>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</si>
  <si>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</si>
  <si>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</si>
  <si>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</si>
  <si>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</si>
  <si>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</si>
  <si>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</si>
  <si>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</si>
  <si>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</si>
  <si>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</si>
  <si>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</si>
  <si>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</si>
  <si>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</si>
  <si>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</si>
  <si>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</si>
  <si>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</si>
  <si>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</si>
  <si>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</si>
  <si>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</si>
  <si>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</si>
  <si>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</si>
  <si>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</si>
  <si>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</si>
  <si>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</si>
  <si>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</si>
  <si>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</si>
  <si>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</si>
  <si>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</si>
  <si>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</si>
  <si>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</si>
  <si>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</si>
  <si>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</si>
  <si>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</si>
  <si>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</si>
  <si>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</si>
  <si>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</si>
  <si>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</si>
  <si>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</si>
  <si>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</si>
  <si>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</si>
  <si>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</si>
  <si>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</si>
  <si>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</si>
  <si>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</si>
  <si>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</si>
  <si>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</si>
  <si>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</si>
  <si>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</si>
  <si>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</si>
  <si>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</si>
  <si>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</si>
  <si>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</si>
  <si>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</si>
  <si>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</si>
  <si>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</si>
  <si>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</si>
  <si>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</si>
  <si>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</si>
  <si>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</si>
  <si>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</si>
  <si>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</si>
  <si>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</si>
  <si>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</si>
  <si>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</si>
  <si>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</si>
  <si>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</si>
  <si>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</si>
  <si>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</si>
  <si>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</si>
  <si>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</si>
  <si>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</si>
  <si>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</si>
  <si>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</si>
  <si>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</si>
  <si>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</si>
  <si>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</si>
  <si>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</si>
  <si>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</si>
  <si>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</si>
  <si>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</si>
  <si>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</si>
  <si>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</si>
  <si>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</si>
  <si>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</si>
  <si>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</si>
  <si>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</si>
  <si>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</si>
  <si>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</si>
  <si>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</si>
  <si>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</si>
  <si>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</si>
  <si>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</si>
  <si>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</si>
  <si>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</si>
  <si>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</si>
  <si>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</si>
  <si>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</si>
  <si>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</si>
  <si>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</si>
  <si>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</si>
  <si>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</si>
  <si>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</si>
  <si>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</si>
  <si>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</si>
  <si>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</si>
  <si>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</si>
  <si>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</si>
  <si>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</si>
  <si>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</si>
  <si>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</si>
  <si>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</si>
  <si>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</si>
  <si>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</si>
  <si>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</si>
  <si>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</si>
  <si>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</si>
  <si>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</si>
  <si>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</si>
  <si>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</si>
  <si>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</si>
  <si>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</si>
  <si>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</si>
  <si>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</si>
  <si>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</si>
  <si>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</si>
  <si>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</si>
  <si>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</si>
  <si>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</si>
  <si>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</si>
  <si>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</si>
  <si>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</si>
  <si>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</si>
  <si>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</si>
  <si>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</si>
  <si>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</si>
  <si>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</si>
  <si>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</si>
  <si>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</si>
  <si>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</si>
  <si>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</si>
  <si>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</si>
  <si>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</si>
  <si>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</si>
  <si>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</si>
  <si>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</si>
  <si>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</si>
  <si>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</si>
  <si>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</si>
  <si>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</si>
  <si>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</si>
  <si>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</si>
  <si>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</si>
  <si>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</si>
  <si>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</si>
  <si>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</si>
  <si>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</si>
  <si>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</si>
  <si>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</si>
  <si>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</si>
  <si>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</si>
  <si>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</si>
  <si>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</si>
  <si>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</si>
  <si>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</si>
  <si>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</si>
  <si>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</si>
  <si>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</si>
  <si>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</si>
  <si>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</si>
  <si>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</si>
  <si>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</si>
  <si>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</si>
  <si>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</si>
  <si>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</si>
  <si>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</si>
  <si>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</si>
  <si>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</si>
  <si>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</si>
  <si>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</si>
  <si>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</si>
  <si>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</si>
  <si>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</si>
  <si>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</si>
  <si>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</si>
  <si>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</si>
  <si>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</si>
  <si>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</si>
  <si>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</si>
  <si>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</si>
  <si>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</si>
  <si>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</si>
  <si>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</si>
  <si>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</si>
  <si>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</si>
  <si>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</si>
  <si>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</si>
  <si>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</si>
  <si>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</si>
  <si>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</si>
  <si>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</si>
  <si>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</si>
  <si>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</si>
  <si>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</si>
  <si>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</si>
  <si>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</si>
  <si>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</si>
  <si>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</si>
  <si>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</si>
  <si>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</si>
  <si>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</si>
  <si>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</si>
  <si>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</si>
  <si>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</si>
  <si>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</si>
  <si>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</si>
  <si>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</si>
  <si>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</si>
  <si>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</si>
  <si>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</si>
  <si>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</si>
  <si>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</si>
  <si>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</si>
  <si>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</si>
  <si>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</si>
  <si>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</si>
  <si>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</si>
  <si>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</si>
  <si>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</si>
  <si>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</si>
  <si>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</si>
  <si>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</si>
  <si>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</si>
  <si>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</si>
  <si>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</si>
  <si>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</si>
  <si>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</si>
  <si>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</si>
  <si>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</si>
  <si>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</si>
  <si>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</si>
  <si>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</si>
  <si>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</si>
  <si>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</si>
  <si>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</si>
  <si>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</si>
  <si>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</si>
  <si>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</si>
  <si>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</si>
  <si>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</si>
  <si>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</si>
  <si>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</si>
  <si>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</si>
  <si>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</si>
  <si>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</si>
  <si>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</si>
  <si>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</si>
  <si>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</si>
  <si>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</si>
  <si>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</si>
  <si>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</si>
  <si>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</si>
  <si>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</si>
  <si>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</si>
  <si>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</si>
  <si>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</si>
  <si>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</si>
  <si>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</si>
  <si>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</si>
  <si>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</si>
  <si>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</si>
  <si>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</si>
  <si>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</si>
  <si>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</si>
  <si>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</si>
  <si>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</si>
  <si>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</si>
  <si>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</si>
  <si>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</si>
  <si>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</si>
  <si>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</si>
  <si>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</si>
  <si>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</si>
  <si>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</si>
  <si>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</si>
  <si>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</si>
  <si>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</si>
  <si>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</si>
  <si>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</si>
  <si>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</si>
  <si>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</si>
  <si>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</si>
  <si>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</si>
  <si>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</si>
  <si>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</si>
  <si>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</si>
  <si>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</si>
  <si>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</si>
  <si>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</si>
  <si>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</si>
  <si>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</si>
  <si>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</si>
  <si>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</si>
  <si>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</si>
  <si>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</si>
  <si>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</si>
  <si>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</si>
  <si>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</si>
  <si>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</si>
  <si>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</si>
  <si>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</si>
  <si>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</si>
  <si>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</si>
  <si>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</si>
  <si>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</si>
  <si>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</si>
  <si>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</si>
  <si>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</si>
  <si>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</si>
  <si>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</si>
  <si>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</si>
  <si>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</si>
  <si>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</si>
  <si>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</si>
  <si>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</si>
  <si>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</si>
  <si>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</si>
  <si>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</si>
  <si>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</si>
  <si>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</si>
  <si>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</si>
  <si>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</si>
  <si>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</si>
  <si>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</si>
  <si>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</si>
  <si>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</si>
  <si>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</si>
  <si>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</si>
  <si>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</si>
  <si>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</si>
  <si>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</si>
  <si>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</si>
  <si>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</si>
  <si>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</si>
  <si>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</si>
  <si>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</si>
  <si>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</si>
  <si>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</si>
  <si>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</si>
  <si>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</si>
  <si>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</si>
  <si>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</si>
  <si>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</si>
  <si>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</si>
  <si>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</si>
  <si>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</si>
  <si>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</si>
  <si>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</si>
  <si>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</si>
  <si>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</si>
  <si>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</si>
  <si>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</si>
  <si>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</si>
  <si>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</si>
  <si>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</si>
  <si>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</si>
  <si>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</si>
  <si>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</si>
  <si>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</si>
  <si>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</si>
  <si>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</si>
  <si>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</si>
  <si>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</si>
  <si>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</si>
  <si>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</si>
  <si>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</si>
  <si>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</si>
  <si>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</si>
  <si>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</si>
  <si>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</si>
  <si>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</si>
  <si>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</si>
  <si>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</si>
  <si>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</si>
  <si>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</si>
  <si>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</si>
  <si>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</si>
  <si>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</si>
  <si>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</si>
  <si>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</si>
  <si>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</si>
  <si>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</si>
  <si>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</si>
  <si>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</si>
  <si>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</si>
  <si>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</si>
  <si>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</si>
  <si>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</si>
  <si>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</si>
  <si>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</si>
  <si>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</si>
  <si>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</si>
  <si>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</si>
  <si>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</si>
  <si>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</si>
  <si>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</si>
  <si>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</si>
  <si>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</si>
  <si>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</si>
  <si>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</si>
  <si>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</si>
  <si>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</si>
  <si>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</si>
  <si>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</si>
  <si>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</si>
  <si>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</si>
  <si>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</si>
  <si>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</si>
  <si>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</si>
  <si>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</si>
  <si>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</si>
  <si>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</si>
  <si>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</si>
  <si>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</si>
  <si>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</si>
  <si>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</si>
  <si>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</si>
  <si>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</si>
  <si>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</si>
  <si>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</si>
  <si>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</si>
  <si>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</si>
  <si>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</si>
  <si>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</si>
  <si>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</si>
  <si>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</si>
  <si>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</si>
  <si>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</si>
  <si>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</si>
  <si>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</si>
  <si>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</si>
  <si>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</si>
  <si>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</si>
  <si>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</si>
  <si>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</si>
  <si>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</si>
  <si>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</si>
  <si>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</si>
  <si>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</si>
  <si>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</si>
  <si>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</si>
  <si>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</si>
  <si>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</si>
  <si>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</si>
  <si>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</si>
  <si>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</si>
  <si>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</si>
  <si>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</si>
  <si>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</si>
  <si>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</si>
  <si>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</si>
  <si>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</si>
  <si>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</si>
  <si>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</si>
  <si>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</si>
  <si>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</si>
  <si>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</si>
  <si>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</si>
  <si>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</si>
  <si>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</si>
  <si>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</si>
  <si>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</si>
  <si>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</si>
  <si>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</si>
  <si>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</si>
  <si>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</si>
  <si>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</si>
  <si>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</si>
  <si>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</si>
  <si>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</si>
  <si>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</si>
  <si>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</si>
  <si>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</si>
  <si>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</si>
  <si>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</si>
  <si>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</si>
  <si>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</si>
  <si>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</si>
  <si>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</si>
  <si>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</si>
  <si>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</si>
  <si>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</si>
  <si>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</si>
  <si>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</si>
  <si>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</si>
  <si>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</si>
  <si>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</si>
  <si>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</si>
  <si>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</si>
  <si>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</si>
  <si>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</si>
  <si>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</si>
  <si>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</si>
  <si>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</si>
  <si>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</si>
  <si>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</si>
  <si>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</si>
  <si>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</si>
  <si>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</si>
  <si>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</si>
  <si>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</si>
  <si>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</si>
  <si>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</si>
  <si>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</si>
  <si>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</si>
  <si>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</si>
  <si>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</si>
  <si>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</si>
  <si>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</si>
  <si>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</si>
  <si>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</si>
  <si>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</si>
  <si>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</si>
  <si>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</si>
  <si>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</si>
  <si>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</si>
  <si>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</si>
  <si>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</si>
  <si>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</si>
  <si>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</si>
  <si>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</si>
  <si>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</si>
  <si>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</si>
  <si>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</si>
  <si>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</si>
  <si>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</si>
  <si>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</si>
  <si>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</si>
  <si>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</si>
  <si>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</si>
  <si>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</si>
  <si>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</si>
  <si>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</si>
  <si>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</si>
  <si>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</si>
  <si>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</si>
  <si>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</si>
  <si>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</si>
  <si>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</si>
  <si>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</si>
  <si>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</si>
  <si>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</si>
  <si>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</si>
  <si>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</si>
  <si>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</si>
  <si>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</si>
  <si>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</si>
  <si>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</si>
  <si>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</si>
  <si>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</si>
  <si>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</si>
  <si>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</si>
  <si>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</si>
  <si>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</si>
  <si>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</si>
  <si>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</si>
  <si>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</si>
  <si>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</si>
  <si>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</si>
  <si>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</si>
  <si>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</si>
  <si>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</si>
  <si>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</si>
  <si>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</si>
  <si>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</si>
  <si>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</si>
  <si>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</si>
  <si>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</si>
  <si>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</si>
  <si>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</si>
  <si>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</si>
  <si>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</si>
  <si>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</si>
  <si>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</si>
  <si>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</si>
  <si>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</si>
  <si>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</si>
  <si>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</si>
  <si>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</si>
  <si>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</si>
  <si>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</si>
  <si>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</si>
  <si>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</si>
  <si>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</si>
  <si>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</si>
  <si>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</si>
  <si>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</si>
  <si>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</si>
  <si>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</si>
  <si>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</si>
  <si>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</si>
  <si>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</si>
  <si>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</si>
  <si>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</si>
  <si>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</si>
  <si>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</si>
  <si>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</si>
  <si>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</si>
  <si>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</si>
  <si>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</si>
  <si>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</si>
  <si>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</si>
  <si>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</si>
  <si>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</si>
  <si>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</si>
  <si>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</si>
  <si>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</si>
  <si>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</si>
  <si>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</si>
  <si>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</si>
  <si>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</si>
  <si>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</si>
  <si>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</si>
  <si>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</si>
  <si>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</si>
  <si>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</si>
  <si>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</si>
  <si>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</si>
  <si>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</si>
  <si>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</si>
  <si>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</si>
  <si>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</si>
  <si>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</si>
  <si>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</si>
  <si>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</si>
  <si>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</si>
  <si>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</si>
  <si>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</si>
  <si>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</si>
  <si>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</si>
  <si>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</si>
  <si>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</si>
  <si>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</si>
  <si>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</si>
  <si>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</si>
  <si>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</si>
  <si>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</si>
  <si>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</si>
  <si>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</si>
  <si>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</si>
  <si>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</si>
  <si>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</si>
  <si>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</si>
  <si>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</si>
  <si>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</si>
  <si>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</si>
  <si>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</si>
  <si>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</si>
  <si>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</si>
  <si>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</si>
  <si>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</si>
  <si>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</si>
  <si>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</si>
  <si>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</si>
  <si>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</si>
  <si>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</si>
  <si>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</si>
  <si>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</si>
  <si>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</si>
  <si>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</si>
  <si>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</si>
  <si>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</si>
  <si>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</si>
  <si>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</si>
  <si>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</si>
  <si>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</si>
  <si>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</si>
  <si>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</si>
  <si>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</si>
  <si>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</si>
  <si>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</si>
  <si>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</si>
  <si>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</si>
  <si>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</si>
  <si>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</si>
  <si>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</si>
  <si>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</si>
  <si>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</si>
  <si>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</si>
  <si>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</si>
  <si>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</si>
  <si>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</si>
  <si>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</si>
  <si>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</si>
  <si>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</si>
  <si>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</si>
  <si>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</si>
  <si>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</si>
  <si>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</si>
  <si>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</si>
  <si>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</si>
  <si>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</si>
  <si>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</si>
  <si>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</si>
  <si>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</si>
  <si>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</si>
  <si>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</si>
  <si>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</si>
  <si>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</si>
  <si>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</si>
  <si>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</si>
  <si>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</si>
  <si>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</si>
  <si>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</si>
  <si>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</si>
  <si>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</si>
  <si>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</si>
  <si>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</si>
  <si>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</si>
  <si>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</si>
  <si>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</si>
  <si>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</si>
  <si>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</si>
  <si>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</si>
  <si>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</si>
  <si>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</si>
  <si>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</si>
  <si>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</si>
  <si>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</si>
  <si>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</si>
  <si>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</si>
  <si>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</si>
  <si>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</si>
  <si>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</si>
  <si>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</si>
  <si>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</si>
  <si>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</si>
  <si>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</si>
  <si>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</si>
  <si>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</si>
  <si>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</si>
  <si>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</si>
  <si>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</si>
  <si>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</si>
  <si>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</si>
  <si>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</si>
  <si>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</si>
  <si>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</si>
  <si>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</si>
  <si>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</si>
  <si>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</si>
  <si>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</si>
  <si>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</si>
  <si>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</si>
  <si>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</si>
  <si>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</si>
  <si>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</si>
  <si>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</si>
  <si>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</si>
  <si>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</si>
  <si>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</si>
  <si>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</si>
  <si>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</si>
  <si>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</si>
  <si>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</si>
  <si>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</si>
  <si>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</si>
  <si>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</si>
  <si>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</si>
  <si>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</si>
  <si>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</si>
  <si>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</si>
  <si>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</si>
  <si>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</si>
  <si>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</si>
  <si>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</si>
  <si>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</si>
  <si>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</si>
  <si>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</si>
  <si>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</si>
  <si>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</si>
  <si>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</si>
  <si>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</si>
  <si>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</si>
  <si>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</si>
  <si>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</si>
  <si>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</si>
  <si>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</si>
  <si>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</si>
  <si>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</si>
  <si>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</si>
  <si>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</si>
  <si>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</si>
  <si>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</si>
  <si>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</si>
  <si>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</si>
  <si>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</si>
  <si>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</si>
  <si>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</si>
  <si>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</si>
  <si>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</si>
  <si>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</si>
  <si>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</si>
  <si>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</si>
  <si>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</si>
  <si>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</si>
  <si>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</si>
  <si>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</si>
  <si>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</si>
  <si>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</si>
  <si>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</si>
  <si>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</si>
  <si>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</si>
  <si>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</si>
  <si>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</si>
  <si>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</si>
  <si>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</si>
  <si>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</si>
  <si>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</si>
  <si>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</si>
  <si>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</si>
  <si>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</si>
  <si>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</si>
  <si>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</si>
  <si>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</si>
  <si>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</si>
  <si>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</si>
  <si>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</si>
  <si>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</si>
  <si>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</si>
  <si>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</si>
  <si>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</si>
  <si>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</si>
  <si>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</si>
  <si>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</si>
  <si>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</si>
  <si>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</si>
  <si>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</si>
  <si>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</si>
  <si>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</si>
  <si>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</si>
  <si>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</si>
  <si>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</si>
  <si>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</si>
  <si>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</si>
  <si>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</si>
  <si>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</si>
  <si>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</si>
  <si>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</si>
  <si>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</si>
  <si>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</si>
  <si>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</si>
  <si>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</si>
  <si>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</si>
  <si>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</si>
  <si>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</si>
  <si>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</si>
  <si>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</si>
  <si>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</si>
  <si>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</si>
  <si>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</si>
  <si>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</si>
  <si>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</si>
  <si>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</si>
  <si>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</si>
  <si>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</si>
  <si>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</si>
  <si>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</si>
  <si>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</si>
  <si>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</si>
  <si>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</si>
  <si>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</si>
  <si>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</si>
  <si>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</si>
  <si>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</si>
  <si>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</si>
  <si>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</si>
  <si>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</si>
  <si>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</si>
  <si>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</si>
  <si>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</si>
  <si>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</si>
  <si>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</si>
  <si>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</si>
  <si>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</si>
  <si>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</si>
  <si>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</si>
  <si>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</si>
  <si>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</si>
  <si>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</si>
  <si>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</si>
  <si>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</si>
  <si>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</si>
  <si>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</si>
  <si>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</si>
  <si>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</si>
  <si>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</si>
  <si>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</si>
  <si>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</si>
  <si>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</si>
  <si>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</si>
  <si>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</si>
  <si>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</si>
  <si>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</si>
  <si>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</si>
  <si>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</si>
  <si>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</si>
  <si>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</si>
  <si>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</si>
  <si>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</si>
  <si>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</si>
  <si>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</si>
  <si>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</si>
  <si>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</si>
  <si>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</si>
  <si>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</si>
  <si>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</si>
  <si>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</si>
  <si>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</si>
  <si>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</si>
  <si>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</si>
  <si>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</si>
  <si>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</si>
  <si>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</si>
  <si>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</si>
  <si>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</si>
  <si>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</si>
  <si>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</si>
  <si>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</si>
  <si>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</si>
  <si>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</si>
  <si>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</si>
  <si>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</si>
  <si>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</si>
  <si>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</si>
  <si>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</si>
  <si>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</si>
  <si>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</si>
  <si>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</si>
  <si>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</si>
  <si>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</si>
  <si>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</si>
  <si>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</si>
  <si>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</si>
  <si>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</si>
  <si>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</si>
  <si>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</si>
  <si>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</si>
  <si>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</si>
  <si>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</si>
  <si>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</si>
  <si>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</si>
  <si>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</si>
  <si>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</si>
  <si>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</si>
  <si>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</si>
  <si>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</si>
  <si>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</si>
  <si>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</si>
  <si>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</si>
  <si>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</si>
  <si>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</si>
  <si>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</si>
  <si>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</si>
  <si>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</si>
  <si>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</si>
  <si>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</si>
  <si>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</si>
  <si>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</si>
  <si>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</si>
  <si>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</si>
  <si>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</si>
  <si>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</si>
  <si>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</si>
  <si>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</si>
  <si>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</si>
  <si>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</si>
  <si>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</si>
  <si>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</si>
  <si>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</si>
  <si>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</si>
  <si>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</si>
  <si>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</si>
  <si>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</si>
  <si>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</si>
  <si>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</si>
  <si>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</si>
  <si>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</si>
  <si>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</si>
  <si>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</si>
  <si>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</si>
  <si>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</si>
  <si>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</si>
  <si>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</si>
  <si>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</si>
  <si>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</si>
  <si>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</si>
  <si>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</si>
  <si>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</si>
  <si>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</si>
  <si>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</si>
  <si>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</si>
  <si>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</si>
  <si>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</si>
  <si>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</si>
  <si>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</si>
  <si>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</si>
  <si>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</si>
  <si>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</si>
  <si>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</si>
  <si>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</si>
  <si>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</si>
  <si>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</si>
  <si>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</si>
  <si>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</si>
  <si>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</si>
  <si>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</si>
  <si>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</si>
  <si>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</si>
  <si>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</si>
  <si>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</si>
  <si>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</si>
  <si>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</si>
  <si>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</si>
  <si>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</si>
  <si>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</si>
  <si>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</si>
  <si>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</si>
  <si>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</si>
  <si>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</si>
  <si>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</si>
  <si>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</si>
  <si>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</si>
  <si>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</si>
  <si>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</si>
  <si>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</si>
  <si>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</si>
  <si>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</si>
  <si>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</si>
  <si>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</si>
  <si>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</si>
  <si>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</si>
  <si>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</si>
  <si>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</si>
  <si>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</si>
  <si>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</si>
  <si>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</si>
  <si>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</si>
  <si>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</si>
  <si>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</si>
  <si>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</si>
  <si>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</si>
  <si>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</si>
  <si>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</si>
  <si>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</si>
  <si>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</si>
  <si>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</si>
  <si>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</si>
  <si>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</si>
  <si>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</si>
  <si>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</si>
  <si>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</si>
  <si>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</si>
  <si>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</si>
  <si>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</si>
  <si>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</si>
  <si>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</si>
  <si>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</si>
  <si>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</si>
  <si>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</si>
  <si>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</si>
  <si>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</si>
  <si>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</si>
  <si>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</si>
  <si>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</si>
  <si>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</si>
  <si>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</si>
  <si>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</si>
  <si>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</si>
  <si>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</si>
  <si>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</si>
  <si>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</si>
  <si>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</si>
  <si>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</si>
  <si>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</si>
  <si>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</si>
  <si>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</si>
  <si>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</si>
  <si>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</si>
  <si>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</si>
  <si>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</si>
  <si>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</si>
  <si>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</si>
  <si>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</si>
  <si>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</si>
  <si>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</si>
  <si>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</si>
  <si>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</si>
  <si>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</si>
  <si>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</si>
  <si>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</si>
  <si>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</si>
  <si>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</si>
  <si>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</si>
  <si>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</si>
  <si>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</si>
  <si>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</si>
  <si>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</si>
  <si>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</si>
  <si>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</si>
  <si>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</si>
  <si>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</si>
  <si>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</si>
  <si>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</si>
  <si>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</si>
  <si>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</si>
  <si>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</si>
  <si>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</si>
  <si>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</si>
  <si>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</si>
  <si>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</si>
  <si>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</si>
  <si>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</si>
  <si>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</si>
  <si>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</si>
  <si>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</si>
  <si>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</si>
  <si>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</si>
  <si>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</si>
  <si>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</si>
  <si>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</si>
  <si>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</si>
  <si>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</si>
  <si>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</si>
  <si>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</si>
  <si>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</si>
  <si>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</si>
  <si>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</si>
  <si>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</si>
  <si>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</si>
  <si>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</si>
  <si>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</si>
  <si>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</si>
  <si>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</si>
  <si>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</si>
  <si>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</si>
  <si>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</si>
  <si>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</si>
  <si>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</si>
  <si>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</si>
  <si>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</si>
  <si>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</si>
  <si>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</si>
  <si>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</si>
  <si>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</si>
  <si>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</si>
  <si>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</si>
  <si>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</si>
  <si>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</si>
  <si>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</si>
  <si>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</si>
  <si>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</si>
  <si>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</si>
  <si>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</si>
  <si>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</si>
  <si>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</si>
  <si>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</si>
  <si>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</si>
  <si>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</si>
  <si>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</si>
  <si>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</si>
  <si>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</si>
  <si>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</si>
  <si>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</si>
  <si>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</si>
  <si>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</si>
  <si>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</si>
  <si>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</si>
  <si>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</si>
  <si>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</si>
  <si>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</si>
  <si>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</si>
  <si>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</si>
  <si>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</si>
  <si>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</si>
  <si>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</si>
  <si>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</si>
  <si>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</si>
  <si>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</si>
  <si>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</si>
  <si>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</si>
  <si>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</si>
  <si>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</si>
  <si>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</si>
  <si>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</si>
  <si>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</si>
  <si>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</si>
  <si>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</si>
  <si>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</si>
  <si>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</si>
  <si>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</si>
  <si>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</si>
  <si>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</si>
  <si>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</si>
  <si>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</si>
  <si>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</si>
  <si>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</si>
  <si>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</si>
  <si>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</si>
  <si>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</si>
  <si>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</si>
  <si>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</si>
  <si>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</si>
  <si>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</si>
  <si>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</si>
  <si>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</si>
  <si>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</si>
  <si>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</si>
  <si>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</si>
  <si>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</si>
  <si>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</si>
  <si>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</si>
  <si>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</si>
  <si>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</si>
  <si>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</si>
  <si>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</si>
  <si>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</si>
  <si>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</si>
  <si>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</si>
  <si>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</si>
  <si>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</si>
  <si>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</si>
  <si>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</si>
  <si>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</si>
  <si>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</si>
  <si>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</si>
  <si>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</si>
  <si>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</si>
  <si>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</si>
  <si>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</si>
  <si>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</si>
  <si>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</si>
  <si>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</si>
  <si>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</si>
  <si>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</si>
  <si>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</si>
  <si>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</si>
  <si>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</si>
  <si>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</si>
  <si>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</si>
  <si>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</si>
  <si>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</si>
  <si>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</si>
  <si>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</si>
  <si>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</si>
  <si>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</si>
  <si>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</si>
  <si>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</si>
  <si>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</si>
  <si>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</si>
  <si>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</si>
  <si>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</si>
  <si>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</si>
  <si>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</si>
  <si>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</si>
  <si>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</si>
  <si>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</si>
  <si>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</si>
  <si>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</si>
  <si>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</si>
  <si>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</si>
  <si>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</si>
  <si>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</si>
  <si>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</si>
  <si>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</si>
  <si>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</si>
  <si>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</si>
  <si>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</si>
  <si>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</si>
  <si>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</si>
  <si>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</si>
  <si>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</si>
  <si>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</si>
  <si>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</si>
  <si>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</si>
  <si>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</si>
  <si>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</si>
  <si>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</si>
  <si>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</si>
  <si>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</si>
  <si>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</si>
  <si>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</si>
  <si>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</si>
  <si>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</si>
  <si>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</si>
  <si>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</si>
  <si>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</si>
  <si>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</si>
  <si>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</si>
  <si>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</si>
  <si>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</si>
  <si>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</si>
  <si>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</si>
  <si>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</si>
  <si>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</si>
  <si>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</si>
  <si>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</si>
  <si>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</si>
  <si>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</si>
  <si>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</si>
  <si>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</si>
  <si>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</si>
  <si>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</si>
  <si>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</si>
  <si>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</si>
  <si>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</si>
  <si>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</si>
  <si>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</si>
  <si>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</si>
  <si>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</si>
  <si>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</si>
  <si>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</si>
  <si>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</si>
  <si>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</si>
  <si>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</si>
  <si>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</si>
  <si>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</si>
  <si>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</si>
  <si>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</si>
  <si>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</si>
  <si>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</si>
  <si>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</si>
  <si>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</si>
  <si>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</si>
  <si>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</si>
  <si>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</si>
  <si>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</si>
  <si>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</si>
  <si>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</si>
  <si>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</si>
  <si>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</si>
  <si>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</si>
  <si>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</si>
  <si>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</si>
  <si>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</si>
  <si>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</si>
  <si>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</si>
  <si>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</si>
  <si>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</si>
  <si>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</si>
  <si>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</si>
  <si>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</si>
  <si>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</si>
  <si>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</si>
  <si>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</si>
  <si>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</si>
  <si>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</si>
  <si>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</si>
  <si>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</si>
  <si>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</si>
  <si>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</si>
  <si>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</si>
  <si>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</si>
  <si>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</si>
  <si>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</si>
  <si>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</si>
  <si>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</si>
  <si>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</si>
  <si>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</si>
  <si>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</si>
  <si>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</si>
  <si>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</si>
  <si>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</si>
  <si>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</si>
  <si>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</si>
  <si>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</si>
  <si>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</si>
  <si>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</si>
  <si>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</si>
  <si>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</si>
  <si>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</si>
  <si>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</si>
  <si>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</si>
  <si>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</si>
  <si>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</si>
  <si>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</si>
  <si>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</si>
  <si>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</si>
  <si>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</si>
  <si>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</si>
  <si>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</si>
  <si>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</si>
  <si>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</si>
  <si>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</si>
  <si>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</si>
  <si>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</si>
  <si>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</si>
  <si>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</si>
  <si>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</si>
  <si>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</si>
  <si>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</si>
  <si>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</si>
  <si>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</si>
  <si>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</si>
  <si>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</si>
  <si>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</si>
  <si>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</si>
  <si>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</si>
  <si>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</si>
  <si>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</si>
  <si>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</si>
  <si>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</si>
  <si>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</si>
  <si>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</si>
  <si>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</si>
  <si>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</si>
  <si>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</si>
  <si>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</si>
  <si>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</si>
  <si>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</si>
  <si>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</si>
  <si>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</si>
  <si>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</si>
  <si>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</si>
  <si>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</si>
  <si>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</si>
  <si>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</si>
  <si>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</si>
  <si>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</si>
  <si>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</si>
  <si>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</si>
  <si>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</si>
  <si>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</si>
  <si>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</si>
  <si>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</si>
  <si>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</si>
  <si>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</si>
  <si>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</si>
  <si>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</si>
  <si>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</si>
  <si>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</si>
  <si>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</si>
  <si>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</si>
  <si>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</si>
  <si>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</si>
  <si>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</si>
  <si>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</si>
  <si>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</si>
  <si>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</si>
  <si>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</si>
  <si>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</si>
  <si>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</si>
  <si>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</si>
  <si>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</si>
  <si>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</si>
  <si>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</si>
  <si>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</si>
  <si>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</si>
  <si>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</si>
  <si>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</si>
  <si>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</si>
  <si>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</si>
  <si>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</si>
  <si>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</si>
  <si>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</si>
  <si>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</si>
  <si>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</si>
  <si>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</si>
  <si>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</si>
  <si>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</si>
  <si>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</si>
  <si>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</si>
  <si>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</si>
  <si>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</si>
  <si>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</si>
  <si>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</si>
  <si>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</si>
  <si>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</si>
  <si>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</si>
  <si>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</si>
  <si>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</si>
  <si>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</si>
  <si>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</si>
  <si>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</si>
  <si>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</si>
  <si>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</si>
  <si>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</si>
  <si>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</si>
  <si>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</si>
  <si>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</si>
  <si>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</si>
  <si>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</si>
  <si>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</si>
  <si>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</si>
  <si>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</si>
  <si>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</si>
  <si>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</si>
  <si>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</si>
  <si>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</si>
  <si>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</si>
  <si>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</si>
  <si>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</si>
  <si>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</si>
  <si>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</si>
  <si>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</si>
  <si>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</si>
  <si>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</si>
  <si>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</si>
  <si>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</si>
  <si>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</si>
  <si>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</si>
  <si>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</si>
  <si>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</si>
  <si>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</si>
  <si>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</si>
  <si>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</si>
  <si>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</si>
  <si>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</si>
  <si>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</si>
  <si>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</si>
  <si>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</si>
  <si>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</si>
  <si>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</si>
  <si>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</si>
  <si>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</si>
  <si>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</si>
  <si>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</si>
  <si>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</si>
  <si>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</si>
  <si>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</si>
  <si>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</si>
  <si>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</si>
  <si>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</si>
  <si>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</si>
  <si>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</si>
  <si>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</si>
  <si>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</si>
  <si>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</si>
  <si>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</si>
  <si>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</si>
  <si>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</si>
  <si>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</si>
  <si>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</si>
  <si>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</si>
  <si>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</si>
  <si>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</si>
  <si>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</si>
  <si>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</si>
  <si>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</si>
  <si>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</si>
  <si>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</si>
  <si>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</si>
  <si>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</si>
  <si>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</si>
  <si>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</si>
  <si>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</si>
  <si>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</si>
  <si>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</si>
  <si>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</si>
  <si>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</si>
  <si>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</si>
  <si>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</si>
  <si>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</si>
  <si>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</si>
  <si>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</si>
  <si>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</si>
  <si>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</si>
  <si>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</si>
  <si>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</si>
  <si>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</si>
  <si>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</si>
  <si>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</si>
  <si>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</si>
  <si>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</si>
  <si>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</si>
  <si>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</si>
  <si>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</si>
  <si>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</si>
  <si>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</si>
  <si>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</si>
  <si>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</si>
  <si>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</si>
  <si>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</si>
  <si>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</si>
  <si>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</si>
  <si>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</si>
  <si>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</si>
  <si>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</si>
  <si>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</si>
  <si>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</si>
  <si>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</si>
  <si>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</si>
  <si>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</si>
  <si>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</si>
  <si>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</si>
  <si>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</si>
  <si>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</si>
  <si>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</si>
  <si>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</si>
  <si>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</si>
  <si>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</si>
  <si>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</si>
  <si>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</si>
  <si>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</si>
  <si>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</si>
  <si>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</si>
  <si>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</si>
  <si>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</si>
  <si>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</si>
  <si>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</si>
  <si>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</si>
  <si>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</si>
  <si>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</si>
  <si>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</si>
  <si>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</si>
  <si>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</si>
  <si>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</si>
  <si>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</si>
  <si>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</si>
  <si>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</si>
  <si>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</si>
  <si>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</si>
  <si>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</si>
  <si>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</si>
  <si>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</si>
  <si>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</si>
  <si>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</si>
  <si>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</si>
  <si>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</si>
  <si>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</si>
  <si>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</si>
  <si>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</si>
  <si>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</si>
  <si>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</si>
  <si>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</si>
  <si>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</si>
  <si>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</si>
  <si>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</si>
  <si>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</si>
  <si>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</si>
  <si>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</si>
  <si>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</si>
  <si>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</si>
  <si>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</si>
  <si>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</si>
  <si>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</si>
  <si>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</si>
  <si>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</si>
  <si>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</si>
  <si>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</si>
  <si>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</si>
  <si>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</si>
  <si>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</si>
  <si>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</si>
  <si>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</si>
  <si>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</si>
  <si>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</si>
  <si>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</si>
  <si>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</si>
  <si>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</si>
  <si>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</si>
  <si>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</si>
  <si>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</si>
  <si>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</si>
  <si>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</si>
  <si>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</si>
  <si>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</si>
  <si>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</si>
  <si>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</si>
  <si>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</si>
  <si>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</si>
  <si>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</si>
  <si>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</si>
  <si>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</si>
  <si>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</si>
  <si>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</si>
  <si>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</si>
  <si>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</si>
  <si>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</si>
  <si>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</si>
  <si>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</si>
  <si>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</si>
  <si>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</si>
  <si>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</si>
  <si>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</si>
  <si>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</si>
  <si>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</si>
  <si>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</si>
  <si>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</si>
  <si>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</si>
  <si>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</si>
  <si>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</si>
  <si>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</si>
  <si>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</si>
  <si>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</si>
  <si>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</si>
  <si>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</si>
  <si>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</si>
  <si>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</si>
  <si>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</si>
  <si>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</si>
  <si>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</si>
  <si>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</si>
  <si>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</si>
  <si>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</si>
  <si>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</si>
  <si>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</si>
  <si>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</si>
  <si>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</si>
  <si>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</si>
  <si>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</si>
  <si>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</si>
  <si>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</si>
  <si>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</si>
  <si>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</si>
  <si>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</si>
  <si>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</si>
  <si>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</si>
  <si>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</si>
  <si>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</si>
  <si>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</si>
  <si>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</si>
  <si>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</si>
  <si>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</si>
  <si>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</si>
  <si>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</si>
  <si>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</si>
  <si>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</si>
  <si>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</si>
  <si>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</si>
  <si>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</si>
  <si>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</si>
  <si>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</si>
  <si>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</si>
  <si>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</si>
  <si>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</si>
  <si>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</si>
  <si>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</si>
  <si>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</si>
  <si>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</si>
  <si>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</si>
  <si>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</si>
  <si>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</si>
  <si>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</si>
  <si>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</si>
  <si>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</si>
  <si>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</si>
  <si>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</si>
  <si>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</si>
  <si>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</si>
  <si>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</si>
  <si>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</si>
  <si>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</si>
  <si>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</si>
  <si>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</si>
  <si>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</si>
  <si>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</si>
  <si>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</si>
  <si>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</si>
  <si>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</si>
  <si>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</si>
  <si>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</si>
  <si>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</si>
  <si>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</si>
  <si>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</si>
  <si>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</si>
  <si>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</si>
  <si>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</si>
  <si>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</si>
  <si>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</si>
  <si>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</si>
  <si>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</si>
  <si>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</si>
  <si>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</si>
  <si>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</si>
  <si>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</si>
  <si>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</si>
  <si>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</si>
  <si>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</si>
  <si>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</si>
  <si>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</si>
  <si>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</si>
  <si>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</si>
  <si>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</si>
  <si>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</si>
  <si>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</si>
  <si>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</si>
  <si>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</si>
  <si>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</si>
  <si>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</si>
  <si>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</si>
  <si>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</si>
  <si>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</si>
  <si>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</si>
  <si>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</si>
  <si>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</si>
  <si>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</si>
  <si>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</si>
  <si>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</si>
  <si>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</si>
  <si>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</si>
  <si>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</si>
  <si>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</si>
  <si>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</si>
  <si>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</si>
  <si>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</si>
  <si>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</si>
  <si>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</si>
  <si>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</si>
  <si>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</si>
  <si>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</si>
  <si>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</si>
  <si>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</si>
  <si>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</si>
  <si>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</si>
  <si>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</si>
  <si>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</si>
  <si>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</si>
  <si>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</si>
  <si>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</si>
  <si>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</si>
  <si>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</si>
  <si>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</si>
  <si>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</si>
  <si>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</si>
  <si>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</si>
  <si>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</si>
  <si>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</si>
  <si>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</si>
  <si>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</si>
  <si>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</si>
  <si>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</si>
  <si>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</si>
  <si>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</si>
  <si>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</si>
  <si>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</si>
  <si>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</si>
  <si>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</si>
  <si>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</si>
  <si>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</si>
  <si>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</si>
  <si>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</si>
  <si>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</si>
  <si>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</si>
  <si>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</si>
  <si>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</si>
  <si>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</si>
  <si>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</si>
  <si>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</si>
  <si>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</si>
  <si>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</si>
  <si>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</si>
  <si>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</si>
  <si>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</si>
  <si>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</si>
  <si>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</si>
  <si>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</si>
  <si>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</si>
  <si>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</si>
  <si>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</si>
  <si>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</si>
  <si>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</si>
  <si>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</si>
  <si>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</si>
  <si>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</si>
  <si>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</si>
  <si>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</si>
  <si>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</si>
  <si>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</si>
  <si>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</si>
  <si>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</si>
  <si>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</si>
  <si>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</si>
  <si>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</si>
  <si>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</si>
  <si>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</si>
  <si>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</si>
  <si>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</si>
  <si>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</si>
  <si>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</si>
  <si>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</si>
  <si>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</si>
  <si>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</si>
  <si>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</si>
  <si>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</si>
  <si>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</si>
  <si>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</si>
  <si>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</si>
  <si>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</si>
  <si>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</si>
  <si>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</si>
  <si>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</si>
  <si>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</si>
  <si>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</si>
  <si>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</si>
  <si>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</si>
  <si>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</si>
  <si>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</si>
  <si>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</si>
  <si>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</si>
  <si>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</si>
  <si>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</si>
  <si>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</si>
  <si>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</si>
  <si>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</si>
  <si>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</si>
  <si>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</si>
  <si>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</si>
  <si>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</si>
  <si>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</si>
  <si>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</si>
  <si>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</si>
  <si>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</si>
  <si>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</si>
  <si>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</si>
  <si>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</si>
  <si>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</si>
  <si>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</si>
  <si>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</si>
  <si>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</si>
  <si>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</si>
  <si>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</si>
  <si>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</si>
  <si>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</si>
  <si>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</si>
  <si>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</si>
  <si>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</si>
  <si>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</si>
  <si>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</si>
  <si>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</si>
  <si>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</si>
  <si>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</si>
  <si>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</si>
  <si>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</si>
  <si>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</si>
  <si>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</si>
  <si>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</si>
  <si>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</si>
  <si>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</si>
  <si>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</si>
  <si>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</si>
  <si>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</si>
  <si>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</si>
  <si>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</si>
  <si>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</si>
  <si>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</si>
  <si>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</si>
  <si>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</si>
  <si>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</si>
  <si>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</si>
  <si>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</si>
  <si>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</si>
  <si>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</si>
  <si>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</si>
  <si>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</si>
  <si>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</si>
  <si>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</si>
  <si>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</si>
  <si>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</si>
  <si>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</si>
  <si>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</si>
  <si>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</si>
  <si>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</si>
  <si>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</si>
  <si>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</si>
  <si>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</si>
  <si>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</si>
  <si>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</si>
  <si>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</si>
  <si>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</si>
  <si>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</si>
  <si>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</si>
  <si>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</si>
  <si>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</si>
  <si>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</si>
  <si>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</si>
  <si>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</si>
  <si>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</si>
  <si>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</si>
  <si>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</si>
  <si>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</si>
  <si>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</si>
  <si>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</si>
  <si>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</si>
  <si>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</si>
  <si>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</si>
  <si>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</si>
  <si>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</si>
  <si>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</si>
  <si>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</si>
  <si>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</si>
  <si>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</si>
  <si>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</si>
  <si>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</si>
  <si>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</si>
  <si>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</si>
  <si>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</si>
  <si>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</si>
  <si>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</si>
  <si>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</si>
  <si>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</si>
  <si>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</si>
  <si>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</si>
  <si>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</si>
  <si>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</si>
  <si>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</si>
  <si>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</si>
  <si>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</si>
  <si>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</si>
  <si>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</si>
  <si>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</si>
  <si>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</si>
  <si>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</si>
  <si>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</si>
  <si>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</si>
  <si>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</si>
  <si>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</si>
  <si>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</si>
  <si>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</si>
  <si>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</si>
  <si>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</si>
  <si>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</si>
  <si>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</si>
  <si>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</si>
  <si>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</si>
  <si>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</si>
  <si>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</si>
  <si>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</si>
  <si>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</si>
  <si>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</si>
  <si>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</si>
  <si>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</si>
  <si>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</si>
  <si>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</si>
  <si>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</si>
  <si>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</si>
  <si>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</si>
  <si>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</si>
  <si>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</si>
  <si>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</si>
  <si>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</si>
  <si>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</si>
  <si>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</si>
  <si>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</si>
  <si>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</si>
  <si>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</si>
  <si>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</si>
  <si>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</si>
  <si>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</si>
  <si>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</si>
  <si>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</si>
  <si>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</si>
  <si>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</si>
  <si>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</si>
  <si>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</si>
  <si>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</si>
  <si>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</si>
  <si>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</si>
  <si>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</si>
  <si>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</si>
  <si>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</si>
  <si>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</si>
  <si>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</si>
  <si>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</si>
  <si>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</si>
  <si>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</si>
  <si>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</si>
  <si>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</si>
  <si>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</si>
  <si>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</si>
  <si>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</si>
  <si>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</si>
  <si>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</si>
  <si>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</si>
  <si>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</si>
  <si>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</si>
  <si>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</si>
  <si>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</si>
  <si>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</si>
  <si>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</si>
  <si>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</si>
  <si>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</si>
  <si>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</si>
  <si>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</si>
  <si>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</si>
  <si>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</si>
  <si>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</si>
  <si>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</si>
  <si>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</si>
  <si>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</si>
  <si>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</si>
  <si>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</si>
  <si>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</si>
  <si>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</si>
  <si>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</si>
  <si>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</si>
  <si>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</si>
  <si>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</si>
  <si>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</si>
  <si>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</si>
  <si>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</si>
  <si>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</si>
  <si>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</si>
  <si>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</si>
  <si>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</si>
  <si>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</si>
  <si>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</si>
  <si>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</si>
  <si>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</si>
  <si>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</si>
  <si>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</si>
  <si>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</si>
  <si>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</si>
  <si>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</si>
  <si>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</si>
  <si>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</si>
  <si>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</si>
  <si>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</si>
  <si>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</si>
  <si>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</si>
  <si>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</si>
  <si>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</si>
  <si>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</si>
  <si>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</si>
  <si>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</si>
  <si>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</si>
  <si>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</si>
  <si>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</si>
  <si>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</si>
  <si>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</si>
  <si>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</si>
  <si>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</si>
  <si>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</si>
  <si>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</si>
  <si>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</si>
  <si>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</si>
  <si>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</si>
  <si>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</si>
  <si>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</si>
  <si>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</si>
  <si>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</si>
  <si>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</si>
  <si>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</si>
  <si>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</si>
  <si>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</si>
  <si>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</si>
  <si>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</si>
  <si>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</si>
  <si>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</si>
  <si>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</si>
  <si>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</si>
  <si>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</si>
  <si>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</si>
  <si>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</si>
  <si>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</si>
  <si>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</si>
  <si>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</si>
  <si>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</si>
  <si>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</si>
  <si>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</si>
  <si>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</si>
  <si>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</si>
  <si>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</si>
  <si>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</si>
  <si>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</si>
  <si>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</si>
  <si>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</si>
  <si>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</si>
  <si>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</si>
  <si>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</si>
  <si>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</si>
  <si>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</si>
  <si>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</si>
  <si>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</si>
  <si>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</si>
  <si>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</si>
  <si>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</si>
  <si>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</si>
  <si>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</si>
  <si>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</si>
  <si>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</si>
  <si>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</si>
  <si>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</si>
  <si>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</si>
  <si>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</si>
  <si>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</si>
  <si>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</si>
  <si>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</si>
  <si>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</si>
  <si>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</si>
  <si>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</si>
  <si>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</si>
  <si>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</si>
  <si>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</si>
  <si>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</si>
  <si>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</si>
  <si>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</si>
  <si>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</si>
  <si>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</si>
  <si>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</si>
  <si>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</si>
  <si>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</si>
  <si>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</si>
  <si>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</si>
  <si>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</si>
  <si>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</si>
  <si>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</si>
  <si>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</si>
  <si>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</si>
  <si>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</si>
  <si>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</si>
  <si>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</si>
  <si>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</si>
  <si>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</si>
  <si>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</si>
  <si>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</si>
  <si>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</si>
  <si>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</si>
  <si>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</si>
  <si>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</si>
  <si>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</si>
  <si>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</si>
  <si>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</si>
  <si>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</si>
  <si>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</si>
  <si>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</si>
  <si>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</si>
  <si>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</si>
  <si>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</si>
  <si>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</si>
  <si>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</si>
  <si>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</si>
  <si>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</si>
  <si>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</si>
  <si>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</si>
  <si>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</si>
  <si>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</si>
  <si>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</si>
  <si>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</si>
  <si>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</si>
  <si>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</si>
  <si>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</si>
  <si>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</si>
  <si>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</si>
  <si>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</si>
  <si>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</si>
  <si>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</si>
  <si>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</si>
  <si>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</si>
  <si>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</si>
  <si>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</si>
  <si>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</si>
  <si>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</si>
  <si>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</si>
  <si>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</si>
  <si>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</si>
  <si>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</si>
  <si>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</si>
  <si>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</si>
  <si>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</si>
  <si>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</si>
  <si>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</si>
  <si>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</si>
  <si>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</si>
  <si>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</si>
  <si>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</si>
  <si>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</si>
  <si>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</si>
  <si>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</si>
  <si>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</si>
  <si>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</si>
  <si>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</si>
  <si>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</si>
  <si>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</si>
  <si>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</si>
  <si>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</si>
  <si>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</si>
  <si>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</si>
  <si>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</si>
  <si>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</si>
  <si>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</si>
  <si>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</si>
  <si>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</si>
  <si>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</si>
  <si>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</si>
  <si>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</si>
  <si>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</si>
  <si>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</si>
  <si>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</si>
  <si>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</si>
  <si>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</si>
  <si>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</si>
  <si>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</si>
  <si>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</si>
  <si>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</si>
  <si>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</si>
  <si>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</si>
  <si>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</si>
  <si>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</si>
  <si>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</si>
  <si>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</si>
  <si>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</si>
  <si>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</si>
  <si>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</si>
  <si>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</si>
  <si>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</si>
  <si>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</si>
  <si>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</si>
  <si>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</si>
  <si>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</si>
  <si>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</si>
  <si>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</si>
  <si>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</si>
  <si>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</si>
  <si>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</si>
  <si>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</si>
  <si>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</si>
  <si>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</si>
  <si>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</si>
  <si>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</si>
  <si>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</si>
  <si>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</si>
  <si>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</si>
  <si>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</si>
  <si>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</si>
  <si>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</si>
  <si>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</si>
  <si>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</si>
  <si>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</si>
  <si>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</si>
  <si>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</si>
  <si>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</si>
  <si>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</si>
  <si>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</si>
  <si>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</si>
  <si>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</si>
  <si>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</si>
  <si>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</si>
  <si>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</si>
  <si>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</si>
  <si>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</si>
  <si>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</si>
  <si>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</si>
  <si>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</si>
  <si>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</si>
  <si>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</si>
  <si>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</si>
  <si>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</si>
  <si>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</si>
  <si>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</si>
  <si>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</si>
  <si>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</si>
  <si>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</si>
  <si>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</si>
  <si>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</si>
  <si>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</si>
  <si>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</si>
  <si>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</si>
  <si>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</si>
  <si>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</si>
  <si>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</si>
  <si>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</si>
  <si>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</si>
  <si>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</si>
  <si>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</si>
  <si>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</si>
  <si>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</si>
  <si>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</si>
  <si>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</si>
  <si>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</si>
  <si>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</si>
  <si>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</si>
  <si>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</si>
  <si>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</si>
  <si>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</si>
  <si>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</si>
  <si>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</si>
  <si>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</si>
  <si>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</si>
  <si>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</si>
  <si>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</si>
  <si>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</si>
  <si>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</si>
  <si>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</si>
  <si>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</si>
  <si>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</si>
  <si>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</si>
  <si>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</si>
  <si>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</si>
  <si>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</si>
  <si>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</si>
  <si>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</si>
  <si>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</si>
  <si>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</si>
  <si>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</si>
  <si>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</si>
  <si>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</si>
  <si>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</si>
  <si>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</si>
  <si>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</si>
  <si>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</si>
  <si>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</si>
  <si>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</si>
  <si>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</si>
  <si>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</si>
  <si>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</si>
  <si>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</si>
  <si>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</si>
  <si>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</si>
  <si>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</si>
  <si>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</si>
  <si>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</si>
  <si>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</si>
  <si>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</si>
  <si>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</si>
  <si>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</si>
  <si>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</si>
  <si>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</si>
  <si>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</si>
  <si>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</si>
  <si>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</si>
  <si>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</si>
  <si>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</si>
  <si>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</si>
  <si>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</si>
  <si>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</si>
  <si>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</si>
  <si>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</si>
  <si>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</si>
  <si>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</si>
  <si>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</si>
  <si>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</si>
  <si>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</si>
  <si>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</si>
  <si>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</si>
  <si>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</si>
  <si>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</si>
  <si>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</si>
  <si>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</si>
  <si>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</si>
  <si>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</si>
  <si>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</si>
  <si>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</si>
  <si>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</si>
  <si>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</si>
  <si>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</si>
  <si>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</si>
  <si>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</si>
  <si>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</si>
  <si>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</si>
  <si>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</si>
  <si>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</si>
  <si>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</si>
  <si>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</si>
  <si>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</si>
  <si>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</si>
  <si>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</si>
  <si>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</si>
  <si>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</si>
  <si>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</si>
  <si>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</si>
  <si>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</si>
  <si>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</si>
  <si>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</si>
  <si>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</si>
  <si>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</si>
  <si>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</si>
  <si>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</si>
  <si>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</si>
  <si>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</si>
  <si>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</si>
  <si>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</si>
  <si>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</si>
  <si>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</si>
  <si>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</si>
  <si>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</si>
  <si>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</si>
  <si>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</si>
  <si>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</si>
  <si>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</si>
  <si>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</si>
  <si>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</si>
  <si>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</si>
  <si>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</si>
  <si>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</si>
  <si>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</si>
  <si>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</si>
  <si>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</si>
  <si>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</si>
  <si>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</si>
  <si>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</si>
  <si>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</si>
  <si>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</si>
  <si>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</si>
  <si>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</si>
  <si>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</si>
  <si>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</si>
  <si>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</si>
  <si>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</si>
  <si>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</si>
  <si>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</si>
  <si>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</si>
  <si>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</si>
  <si>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</si>
  <si>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</si>
  <si>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</si>
  <si>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</si>
  <si>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</si>
  <si>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</si>
  <si>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</si>
  <si>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</si>
  <si>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</si>
  <si>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</si>
  <si>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</si>
  <si>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</si>
  <si>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</si>
  <si>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</si>
  <si>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</si>
  <si>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</si>
  <si>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</si>
  <si>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</si>
  <si>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</si>
  <si>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</si>
  <si>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</si>
  <si>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</si>
  <si>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</si>
  <si>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</si>
  <si>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</si>
  <si>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</si>
  <si>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</si>
  <si>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</si>
  <si>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</si>
  <si>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</si>
  <si>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</si>
  <si>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</si>
  <si>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</si>
  <si>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</si>
  <si>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</si>
  <si>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</si>
  <si>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</si>
  <si>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</si>
  <si>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</si>
  <si>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</si>
  <si>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</si>
  <si>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</si>
  <si>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</si>
  <si>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</si>
  <si>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</si>
  <si>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</si>
  <si>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</si>
  <si>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</si>
  <si>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</si>
  <si>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</si>
  <si>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</si>
  <si>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</si>
  <si>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</si>
  <si>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</si>
  <si>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</si>
  <si>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</si>
  <si>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</si>
  <si>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</si>
  <si>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</si>
  <si>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</si>
  <si>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</si>
  <si>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</si>
  <si>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</si>
  <si>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</si>
  <si>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</si>
  <si>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</si>
  <si>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</si>
  <si>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</si>
  <si>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</si>
  <si>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</si>
  <si>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</si>
  <si>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</si>
  <si>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</si>
  <si>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</si>
  <si>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</si>
  <si>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</si>
  <si>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</si>
  <si>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</si>
  <si>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</si>
  <si>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</si>
  <si>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</si>
  <si>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</si>
  <si>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</si>
  <si>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</si>
  <si>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</si>
  <si>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</si>
  <si>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</si>
  <si>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</si>
  <si>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</si>
  <si>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</si>
  <si>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</si>
  <si>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</si>
  <si>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</si>
  <si>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</si>
  <si>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</si>
  <si>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</si>
  <si>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</si>
  <si>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</si>
  <si>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</si>
  <si>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</si>
  <si>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</si>
  <si>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</si>
  <si>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</si>
  <si>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</si>
  <si>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</si>
  <si>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</si>
  <si>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</si>
  <si>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</si>
  <si>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</si>
  <si>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</si>
  <si>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</si>
  <si>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</si>
  <si>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</si>
  <si>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</si>
  <si>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</si>
  <si>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</si>
  <si>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</si>
  <si>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</si>
  <si>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</si>
  <si>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</si>
  <si>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</si>
  <si>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</si>
  <si>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</si>
  <si>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</si>
  <si>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</si>
  <si>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</si>
  <si>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</si>
  <si>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</si>
  <si>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</si>
  <si>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</si>
  <si>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</si>
  <si>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</si>
  <si>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</si>
  <si>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</si>
  <si>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</si>
  <si>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</si>
  <si>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</si>
  <si>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</si>
  <si>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</si>
  <si>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</si>
  <si>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</si>
  <si>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</si>
  <si>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</si>
  <si>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</si>
  <si>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</si>
  <si>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</si>
  <si>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</si>
  <si>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</si>
  <si>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</si>
  <si>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</si>
  <si>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</si>
  <si>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</si>
  <si>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</si>
  <si>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</si>
  <si>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</si>
  <si>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</si>
  <si>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</si>
  <si>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</si>
  <si>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</si>
  <si>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</si>
  <si>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</si>
  <si>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</si>
  <si>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</si>
  <si>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</si>
  <si>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</si>
  <si>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</si>
  <si>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</si>
  <si>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</si>
  <si>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</si>
  <si>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</si>
  <si>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</si>
  <si>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</si>
  <si>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</si>
  <si>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</si>
  <si>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</si>
  <si>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</si>
  <si>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</si>
  <si>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</si>
  <si>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</si>
  <si>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</si>
  <si>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</si>
  <si>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</si>
  <si>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</si>
  <si>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</si>
  <si>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</si>
  <si>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</si>
  <si>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</si>
  <si>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</si>
  <si>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</si>
  <si>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</si>
  <si>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</si>
  <si>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</si>
  <si>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</si>
  <si>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</si>
  <si>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</si>
  <si>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</si>
  <si>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</si>
  <si>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</si>
  <si>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</si>
  <si>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</si>
  <si>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</si>
  <si>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</si>
  <si>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</si>
  <si>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</si>
  <si>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</si>
  <si>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</si>
  <si>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</si>
  <si>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</si>
  <si>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</si>
  <si>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</si>
  <si>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</si>
  <si>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</si>
  <si>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</si>
  <si>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</si>
  <si>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</si>
  <si>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</si>
  <si>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</si>
  <si>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</si>
  <si>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</si>
  <si>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</si>
  <si>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</si>
  <si>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</si>
  <si>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</si>
  <si>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</si>
  <si>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</si>
  <si>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</si>
  <si>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</si>
  <si>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</si>
  <si>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</si>
  <si>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</si>
  <si>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</si>
  <si>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</si>
  <si>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</si>
  <si>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</si>
  <si>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</si>
  <si>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</si>
  <si>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</si>
  <si>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</si>
  <si>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</si>
  <si>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</si>
  <si>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</si>
  <si>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</si>
  <si>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</si>
  <si>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</si>
  <si>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</si>
  <si>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</si>
  <si>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</si>
  <si>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</si>
  <si>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</si>
  <si>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</si>
  <si>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</si>
  <si>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</si>
  <si>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</si>
  <si>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</si>
  <si>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</si>
  <si>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</si>
  <si>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</si>
  <si>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</si>
  <si>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</si>
  <si>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</si>
  <si>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</si>
  <si>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</si>
  <si>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</si>
  <si>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</si>
  <si>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</si>
  <si>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</si>
  <si>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</si>
  <si>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</si>
  <si>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</si>
  <si>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</si>
  <si>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</si>
  <si>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</si>
  <si>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</si>
  <si>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</si>
  <si>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</si>
  <si>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</si>
  <si>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</si>
  <si>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</si>
  <si>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</si>
  <si>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</si>
  <si>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</si>
  <si>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</si>
  <si>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</si>
  <si>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</si>
  <si>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</si>
  <si>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</si>
  <si>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</si>
  <si>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</si>
  <si>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</si>
  <si>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</si>
  <si>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</si>
  <si>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</si>
  <si>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</si>
  <si>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</si>
  <si>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</si>
  <si>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</si>
  <si>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</si>
  <si>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</si>
  <si>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</si>
  <si>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</si>
  <si>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</si>
  <si>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</si>
  <si>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</si>
  <si>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</si>
  <si>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</si>
  <si>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</si>
  <si>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</si>
  <si>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</si>
  <si>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</si>
  <si>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</si>
  <si>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</si>
  <si>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</si>
  <si>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</si>
  <si>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</si>
  <si>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</si>
  <si>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</si>
  <si>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</si>
  <si>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</si>
  <si>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</si>
  <si>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</si>
  <si>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</si>
  <si>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</si>
  <si>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</si>
  <si>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</si>
  <si>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</si>
  <si>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</si>
  <si>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</si>
  <si>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</si>
  <si>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</si>
  <si>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</si>
  <si>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</si>
  <si>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</si>
  <si>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</si>
  <si>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</si>
  <si>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</si>
  <si>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</si>
  <si>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</si>
  <si>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</si>
  <si>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</si>
  <si>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</si>
  <si>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</si>
  <si>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</si>
  <si>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</si>
  <si>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</si>
  <si>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</si>
  <si>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</si>
  <si>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</si>
  <si>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</si>
  <si>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</si>
  <si>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</si>
  <si>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</si>
  <si>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</si>
  <si>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</si>
  <si>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</si>
  <si>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</si>
  <si>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</si>
  <si>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</si>
  <si>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</si>
  <si>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</si>
  <si>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</si>
  <si>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</si>
  <si>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</si>
  <si>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</si>
  <si>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</si>
  <si>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</si>
  <si>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</si>
  <si>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</si>
  <si>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</si>
  <si>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</si>
  <si>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</si>
  <si>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</si>
  <si>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</si>
  <si>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</si>
  <si>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</si>
  <si>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</si>
  <si>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</si>
  <si>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</si>
  <si>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</si>
  <si>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</si>
  <si>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</si>
  <si>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</si>
  <si>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</si>
  <si>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</si>
  <si>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</si>
  <si>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</si>
  <si>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</si>
  <si>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</si>
  <si>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</si>
  <si>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</si>
  <si>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</si>
  <si>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</si>
  <si>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</si>
  <si>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</si>
  <si>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</si>
  <si>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</si>
  <si>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</si>
  <si>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</si>
  <si>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</si>
  <si>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</si>
  <si>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</si>
  <si>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</si>
  <si>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</si>
  <si>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</si>
  <si>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</si>
  <si>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</si>
  <si>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</si>
  <si>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</si>
  <si>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</si>
  <si>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</si>
  <si>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</si>
  <si>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</si>
  <si>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</si>
  <si>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</si>
  <si>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</si>
  <si>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</si>
  <si>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</si>
  <si>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</si>
  <si>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</si>
  <si>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</si>
  <si>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</si>
  <si>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</si>
  <si>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</si>
  <si>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</si>
  <si>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</si>
  <si>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</si>
  <si>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</si>
  <si>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</si>
  <si>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</si>
  <si>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</si>
  <si>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</si>
  <si>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</si>
  <si>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</si>
  <si>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</si>
  <si>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</si>
  <si>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</si>
  <si>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</si>
  <si>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</si>
  <si>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</si>
  <si>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</si>
  <si>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</si>
  <si>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</si>
  <si>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</si>
  <si>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</si>
  <si>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</si>
  <si>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</si>
  <si>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</si>
  <si>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</si>
  <si>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</si>
  <si>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</si>
  <si>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</si>
  <si>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</si>
  <si>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</si>
  <si>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</si>
  <si>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</si>
  <si>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</si>
  <si>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</si>
  <si>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</si>
  <si>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</si>
  <si>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</si>
  <si>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</si>
  <si>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</si>
  <si>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</si>
  <si>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</si>
  <si>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</si>
  <si>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</si>
  <si>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</si>
  <si>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</si>
  <si>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</si>
  <si>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</si>
  <si>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</si>
  <si>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</si>
  <si>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</si>
  <si>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</si>
  <si>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</si>
  <si>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</si>
  <si>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</si>
  <si>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</si>
  <si>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</si>
  <si>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</si>
  <si>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</si>
  <si>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</si>
  <si>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</si>
  <si>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</si>
  <si>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</si>
  <si>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</si>
  <si>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</si>
  <si>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</si>
  <si>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</si>
  <si>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</si>
  <si>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</si>
  <si>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</si>
  <si>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</si>
  <si>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</si>
  <si>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</si>
  <si>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</si>
  <si>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</si>
  <si>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</si>
  <si>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</si>
  <si>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</si>
  <si>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</si>
  <si>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</si>
  <si>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</si>
  <si>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</si>
  <si>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</si>
  <si>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</si>
  <si>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</si>
  <si>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</si>
  <si>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</si>
  <si>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</si>
  <si>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</si>
  <si>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</si>
  <si>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</si>
  <si>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</si>
  <si>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</si>
  <si>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</si>
  <si>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</si>
  <si>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</si>
  <si>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</si>
  <si>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</si>
  <si>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</si>
  <si>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</si>
  <si>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</si>
  <si>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</si>
  <si>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</si>
  <si>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</si>
  <si>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</si>
  <si>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</si>
  <si>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</si>
  <si>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</si>
  <si>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</si>
  <si>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</si>
  <si>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</si>
  <si>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</si>
  <si>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</si>
  <si>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</si>
  <si>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</si>
  <si>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</si>
  <si>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</si>
  <si>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</si>
  <si>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</si>
  <si>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</si>
  <si>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</si>
  <si>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</si>
  <si>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</si>
  <si>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</si>
  <si>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</si>
  <si>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</si>
  <si>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</si>
  <si>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</si>
  <si>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</si>
  <si>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</si>
  <si>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</si>
  <si>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</si>
  <si>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</si>
  <si>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</si>
  <si>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</si>
  <si>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</si>
  <si>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</si>
  <si>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</si>
  <si>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</si>
  <si>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</si>
  <si>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</si>
  <si>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</si>
  <si>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</si>
  <si>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</si>
  <si>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</si>
  <si>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</si>
  <si>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</si>
  <si>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</si>
  <si>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</si>
  <si>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</si>
  <si>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</si>
  <si>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</si>
  <si>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</si>
  <si>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</si>
  <si>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</si>
  <si>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</si>
  <si>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</si>
  <si>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</si>
  <si>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</si>
  <si>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</si>
  <si>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</si>
  <si>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</si>
  <si>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</si>
  <si>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</si>
  <si>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</si>
  <si>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</si>
  <si>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</si>
  <si>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</si>
  <si>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</si>
  <si>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</si>
  <si>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</si>
  <si>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</si>
  <si>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</si>
  <si>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</si>
  <si>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</si>
  <si>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</si>
  <si>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</si>
  <si>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</si>
  <si>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</si>
  <si>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</si>
  <si>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</si>
  <si>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</si>
  <si>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</si>
  <si>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</si>
  <si>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</si>
  <si>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</si>
  <si>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</si>
  <si>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</si>
  <si>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</si>
  <si>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</si>
  <si>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</si>
  <si>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</si>
  <si>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</si>
  <si>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</si>
  <si>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</si>
  <si>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</si>
  <si>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</si>
  <si>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</si>
  <si>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</si>
  <si>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</si>
  <si>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</si>
  <si>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</si>
  <si>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</si>
  <si>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</si>
  <si>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</si>
  <si>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</si>
  <si>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</si>
  <si>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</si>
  <si>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</si>
  <si>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</si>
  <si>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</si>
  <si>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</si>
  <si>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</si>
  <si>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</si>
  <si>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</si>
  <si>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</si>
  <si>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</si>
  <si>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</si>
  <si>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</si>
  <si>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</si>
  <si>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</si>
  <si>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</si>
  <si>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</si>
  <si>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</si>
  <si>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</si>
  <si>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</si>
  <si>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</si>
  <si>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</si>
  <si>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</si>
  <si>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</si>
  <si>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</si>
  <si>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</si>
  <si>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</si>
  <si>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</si>
  <si>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</si>
  <si>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</si>
  <si>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</si>
  <si>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</si>
  <si>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</si>
  <si>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</si>
  <si>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</si>
  <si>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</si>
  <si>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</si>
  <si>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</si>
  <si>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</si>
  <si>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</si>
  <si>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</si>
  <si>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</si>
  <si>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</si>
  <si>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</si>
  <si>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</si>
  <si>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</si>
  <si>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</si>
  <si>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</si>
  <si>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</si>
  <si>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</si>
  <si>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</si>
  <si>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</si>
  <si>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</si>
  <si>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</si>
  <si>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</si>
  <si>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</si>
  <si>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</si>
  <si>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</si>
  <si>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</si>
  <si>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</si>
  <si>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</si>
  <si>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</si>
  <si>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</si>
  <si>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</si>
  <si>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</si>
  <si>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</si>
  <si>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</si>
  <si>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</si>
  <si>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</si>
  <si>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</si>
  <si>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</si>
  <si>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</si>
  <si>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</si>
  <si>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</si>
  <si>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</si>
  <si>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</si>
  <si>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</si>
  <si>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</si>
  <si>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</si>
  <si>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</si>
  <si>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</si>
  <si>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</si>
  <si>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</si>
  <si>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</si>
  <si>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</si>
  <si>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</si>
  <si>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</si>
  <si>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</si>
  <si>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</si>
  <si>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</si>
  <si>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</si>
  <si>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</si>
  <si>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</si>
  <si>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</si>
  <si>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</si>
  <si>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</si>
  <si>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</si>
  <si>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</si>
  <si>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</si>
  <si>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</si>
  <si>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</si>
  <si>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</si>
  <si>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</si>
  <si>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</si>
  <si>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</si>
  <si>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</si>
  <si>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</si>
  <si>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</si>
  <si>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</si>
  <si>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</si>
  <si>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</si>
  <si>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</si>
  <si>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</si>
  <si>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</si>
  <si>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</si>
  <si>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</si>
  <si>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</si>
  <si>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</si>
  <si>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</si>
  <si>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</si>
  <si>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</si>
  <si>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</si>
  <si>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</si>
  <si>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</si>
  <si>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</si>
  <si>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</si>
  <si>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</si>
  <si>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</si>
  <si>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</si>
  <si>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</si>
  <si>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</si>
  <si>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</si>
  <si>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</si>
  <si>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</si>
  <si>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</si>
  <si>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</si>
  <si>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</si>
  <si>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</si>
  <si>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</si>
  <si>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</si>
  <si>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</si>
  <si>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</si>
  <si>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</si>
  <si>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</si>
  <si>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</si>
  <si>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</si>
  <si>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</si>
  <si>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</si>
  <si>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</si>
  <si>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</si>
  <si>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</si>
  <si>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</si>
  <si>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</si>
  <si>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</si>
  <si>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</si>
  <si>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</si>
  <si>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</si>
  <si>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</si>
  <si>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</si>
  <si>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</si>
  <si>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</si>
  <si>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</si>
  <si>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</si>
  <si>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</si>
  <si>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</si>
  <si>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</si>
  <si>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</si>
  <si>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</si>
  <si>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</si>
  <si>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</si>
  <si>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</si>
  <si>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</si>
  <si>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</si>
  <si>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</si>
  <si>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</si>
  <si>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</si>
  <si>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</si>
  <si>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</si>
  <si>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</si>
  <si>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</si>
  <si>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</si>
  <si>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</si>
  <si>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</si>
  <si>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</si>
  <si>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</si>
  <si>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</si>
  <si>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</si>
  <si>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</si>
  <si>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</si>
  <si>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</si>
  <si>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</si>
  <si>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</si>
  <si>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</si>
  <si>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</si>
  <si>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</si>
  <si>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</si>
  <si>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</si>
  <si>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</si>
  <si>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</si>
  <si>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</si>
  <si>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</si>
  <si>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</si>
  <si>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</si>
  <si>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</si>
  <si>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</si>
  <si>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</si>
  <si>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</si>
  <si>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</si>
  <si>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</si>
  <si>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</si>
  <si>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</si>
  <si>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</si>
  <si>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</si>
  <si>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</si>
  <si>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</si>
  <si>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</si>
  <si>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</si>
  <si>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</si>
  <si>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</si>
  <si>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</si>
  <si>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</si>
  <si>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</si>
  <si>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</si>
  <si>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</si>
  <si>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</si>
  <si>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</si>
  <si>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</si>
  <si>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</si>
  <si>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</si>
  <si>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</si>
  <si>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</si>
  <si>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</si>
  <si>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</si>
  <si>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</si>
  <si>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</si>
  <si>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</si>
  <si>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</si>
  <si>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</si>
  <si>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</si>
  <si>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</si>
  <si>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</si>
  <si>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</si>
  <si>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</si>
  <si>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</si>
  <si>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</si>
  <si>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</si>
  <si>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</si>
  <si>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</si>
  <si>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</si>
  <si>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</si>
  <si>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</si>
  <si>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</si>
  <si>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</si>
  <si>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</si>
  <si>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</si>
  <si>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</si>
  <si>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</si>
  <si>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</si>
  <si>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</si>
  <si>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</si>
  <si>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</si>
  <si>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</si>
  <si>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</si>
  <si>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</si>
  <si>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</si>
  <si>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</si>
  <si>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</si>
  <si>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</si>
  <si>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</si>
  <si>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</si>
  <si>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</si>
  <si>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</si>
  <si>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</si>
  <si>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</si>
  <si>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</si>
  <si>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</si>
  <si>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</si>
  <si>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</si>
  <si>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</si>
  <si>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</si>
  <si>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</si>
  <si>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</si>
  <si>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</si>
  <si>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</si>
  <si>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</si>
  <si>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</si>
  <si>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</si>
  <si>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</si>
  <si>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</si>
  <si>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</si>
  <si>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</si>
  <si>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</si>
  <si>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</si>
  <si>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</si>
  <si>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</si>
  <si>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</si>
  <si>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</si>
  <si>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</si>
  <si>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</si>
  <si>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</si>
  <si>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</si>
  <si>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</si>
  <si>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</si>
  <si>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</si>
  <si>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</si>
  <si>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</si>
  <si>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</si>
  <si>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</si>
  <si>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</si>
  <si>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</si>
  <si>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</si>
  <si>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</si>
  <si>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</si>
  <si>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</si>
  <si>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</si>
  <si>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</si>
  <si>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</si>
  <si>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</si>
  <si>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</si>
  <si>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</si>
  <si>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</si>
  <si>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</si>
  <si>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</si>
  <si>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</si>
  <si>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</si>
  <si>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</si>
  <si>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</si>
  <si>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</si>
  <si>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</si>
  <si>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</si>
  <si>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</si>
  <si>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</si>
  <si>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</si>
  <si>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</si>
  <si>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</si>
  <si>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</si>
  <si>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</si>
  <si>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</si>
  <si>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</si>
  <si>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</si>
  <si>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</si>
  <si>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</si>
  <si>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</si>
  <si>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</si>
  <si>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</si>
  <si>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</si>
  <si>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</si>
  <si>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</si>
  <si>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</si>
  <si>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</si>
  <si>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</si>
  <si>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</si>
  <si>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</si>
  <si>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</si>
  <si>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</si>
  <si>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</si>
  <si>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</si>
  <si>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</si>
  <si>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</si>
  <si>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</si>
  <si>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</si>
  <si>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</si>
  <si>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</si>
  <si>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</si>
  <si>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</si>
  <si>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</si>
  <si>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</si>
  <si>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</si>
  <si>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</si>
  <si>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</si>
  <si>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</si>
  <si>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</si>
  <si>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</si>
  <si>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</si>
  <si>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</si>
  <si>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</si>
  <si>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</si>
  <si>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</si>
  <si>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</si>
  <si>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</si>
  <si>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</si>
  <si>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</si>
  <si>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</si>
  <si>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</si>
  <si>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</si>
  <si>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</si>
  <si>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</si>
  <si>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</si>
  <si>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</si>
  <si>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</si>
  <si>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</si>
  <si>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</si>
  <si>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</si>
  <si>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</si>
  <si>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</si>
  <si>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</si>
  <si>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</si>
  <si>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</si>
  <si>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</si>
  <si>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</si>
  <si>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</si>
  <si>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</si>
  <si>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</si>
  <si>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</si>
  <si>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</si>
  <si>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</si>
  <si>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</si>
  <si>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</si>
  <si>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</si>
  <si>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</si>
  <si>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</si>
  <si>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</si>
  <si>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</si>
  <si>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</si>
  <si>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</si>
  <si>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</si>
  <si>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</si>
  <si>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</si>
  <si>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</si>
  <si>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</si>
  <si>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</si>
  <si>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</si>
  <si>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</si>
  <si>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</si>
  <si>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</si>
  <si>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</si>
  <si>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</si>
  <si>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</si>
  <si>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</si>
  <si>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</si>
  <si>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</si>
  <si>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</si>
  <si>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</si>
  <si>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</si>
  <si>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</si>
  <si>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</si>
  <si>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</si>
  <si>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</si>
  <si>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</si>
  <si>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</si>
  <si>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</si>
  <si>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</si>
  <si>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</si>
  <si>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</si>
  <si>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</si>
  <si>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</si>
  <si>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</si>
  <si>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</si>
  <si>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</si>
  <si>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</si>
  <si>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</si>
  <si>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</si>
  <si>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</si>
  <si>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</si>
  <si>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</si>
  <si>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</si>
  <si>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</si>
  <si>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</si>
  <si>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</si>
  <si>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</si>
  <si>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</si>
  <si>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</si>
  <si>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</si>
  <si>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</si>
  <si>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</si>
  <si>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</si>
  <si>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</si>
  <si>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</si>
  <si>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</si>
  <si>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</si>
  <si>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</si>
  <si>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</si>
  <si>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</si>
  <si>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</si>
  <si>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</si>
  <si>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</si>
  <si>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</si>
  <si>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</si>
  <si>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</si>
  <si>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</si>
  <si>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</si>
  <si>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</si>
  <si>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</si>
  <si>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</si>
  <si>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</si>
  <si>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</si>
  <si>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</si>
  <si>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</si>
  <si>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</si>
  <si>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</si>
  <si>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</si>
  <si>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</si>
  <si>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</si>
  <si>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</si>
  <si>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</si>
  <si>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</si>
  <si>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</si>
  <si>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</si>
  <si>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</si>
  <si>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</si>
  <si>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</si>
  <si>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</si>
  <si>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</si>
  <si>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</si>
  <si>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</si>
  <si>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</si>
  <si>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</si>
  <si>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</si>
  <si>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</si>
  <si>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</si>
  <si>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</si>
  <si>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</si>
  <si>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</si>
  <si>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</si>
  <si>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</si>
  <si>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</si>
  <si>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</si>
  <si>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</si>
  <si>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</si>
  <si>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</si>
  <si>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</si>
  <si>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</si>
  <si>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</si>
  <si>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</si>
  <si>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</si>
  <si>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</si>
  <si>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</si>
  <si>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</si>
  <si>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</si>
  <si>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</si>
  <si>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</si>
  <si>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</si>
  <si>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</si>
  <si>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</si>
  <si>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</si>
  <si>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</si>
  <si>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</si>
  <si>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</si>
  <si>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</si>
  <si>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</si>
  <si>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</si>
  <si>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</si>
  <si>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</si>
  <si>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</si>
  <si>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</si>
  <si>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</si>
  <si>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</si>
  <si>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</si>
  <si>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</si>
  <si>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</si>
  <si>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</si>
  <si>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</si>
  <si>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</si>
  <si>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</si>
  <si>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</si>
  <si>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</si>
  <si>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</si>
  <si>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</si>
  <si>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</si>
  <si>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</si>
  <si>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</si>
  <si>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</si>
  <si>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</si>
  <si>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</si>
  <si>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</si>
  <si>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</si>
  <si>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</si>
  <si>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</si>
  <si>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</si>
  <si>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</si>
  <si>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</si>
  <si>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</si>
  <si>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</si>
  <si>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</si>
  <si>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</si>
  <si>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</si>
  <si>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</si>
  <si>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</si>
  <si>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</si>
  <si>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</si>
  <si>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</si>
  <si>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</si>
  <si>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</si>
  <si>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</si>
  <si>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</si>
  <si>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</si>
  <si>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</si>
  <si>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</si>
  <si>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</si>
  <si>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</si>
  <si>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</si>
  <si>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</si>
  <si>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</si>
  <si>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</si>
  <si>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</si>
  <si>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</si>
  <si>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</si>
  <si>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</si>
  <si>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</si>
  <si>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</si>
  <si>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</si>
  <si>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</si>
  <si>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</si>
  <si>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</si>
  <si>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</si>
  <si>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</si>
  <si>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</si>
  <si>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</si>
  <si>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</si>
  <si>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</si>
  <si>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</si>
  <si>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</si>
  <si>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</si>
  <si>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</si>
  <si>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</si>
  <si>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</si>
  <si>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</si>
  <si>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</si>
  <si>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</si>
  <si>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</si>
  <si>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</si>
  <si>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</si>
  <si>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</si>
  <si>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</si>
  <si>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</si>
  <si>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</si>
  <si>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</si>
  <si>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</si>
  <si>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</si>
  <si>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</si>
  <si>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</si>
  <si>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</si>
  <si>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</si>
  <si>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</si>
  <si>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</si>
  <si>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</si>
  <si>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</si>
  <si>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</si>
  <si>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</si>
  <si>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</si>
  <si>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</si>
  <si>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</si>
  <si>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</si>
  <si>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</si>
  <si>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</si>
  <si>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</si>
  <si>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</si>
  <si>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</si>
  <si>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</si>
  <si>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</si>
  <si>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</si>
  <si>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</si>
  <si>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</si>
  <si>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</si>
  <si>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</si>
  <si>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</si>
  <si>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</si>
  <si>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</si>
  <si>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</si>
  <si>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</si>
  <si>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</si>
  <si>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</si>
  <si>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</si>
  <si>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</si>
  <si>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</si>
  <si>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</si>
  <si>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</si>
  <si>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</si>
  <si>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</si>
  <si>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</si>
  <si>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</si>
  <si>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</si>
  <si>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</si>
  <si>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</si>
  <si>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</si>
  <si>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</si>
  <si>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</si>
  <si>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</si>
  <si>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</si>
  <si>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</si>
  <si>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</si>
  <si>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</si>
  <si>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</si>
  <si>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</si>
  <si>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</si>
  <si>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</si>
  <si>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</si>
  <si>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</si>
  <si>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</si>
  <si>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</si>
  <si>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</si>
  <si>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</si>
  <si>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</si>
  <si>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</si>
  <si>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</si>
  <si>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</si>
  <si>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</si>
  <si>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</si>
  <si>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</si>
  <si>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</si>
  <si>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</si>
  <si>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</si>
  <si>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</si>
  <si>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</si>
  <si>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</si>
  <si>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</si>
  <si>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</si>
  <si>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</si>
  <si>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</si>
  <si>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</si>
  <si>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</si>
  <si>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</si>
  <si>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</si>
  <si>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</si>
  <si>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</si>
  <si>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</si>
  <si>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</si>
  <si>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</si>
  <si>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</si>
  <si>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</si>
  <si>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</si>
  <si>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</si>
  <si>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</si>
  <si>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</si>
  <si>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</si>
  <si>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</si>
  <si>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</si>
  <si>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</si>
  <si>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</si>
  <si>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</si>
  <si>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</si>
  <si>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</si>
  <si>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</si>
  <si>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</si>
  <si>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</si>
  <si>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</si>
  <si>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</si>
  <si>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</si>
  <si>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</si>
  <si>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</si>
  <si>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</si>
  <si>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</si>
  <si>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</si>
  <si>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</si>
  <si>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</si>
  <si>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</si>
  <si>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</si>
  <si>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</si>
  <si>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</si>
  <si>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</si>
  <si>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</si>
  <si>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</si>
  <si>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</si>
  <si>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</si>
  <si>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</si>
  <si>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</si>
  <si>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</si>
  <si>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</si>
  <si>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</si>
  <si>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</si>
  <si>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</si>
  <si>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</si>
  <si>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</si>
  <si>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</si>
  <si>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</si>
  <si>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</si>
  <si>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</si>
  <si>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</si>
  <si>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</si>
  <si>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</si>
  <si>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</si>
  <si>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</si>
  <si>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</si>
  <si>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</si>
  <si>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</si>
  <si>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</si>
  <si>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</si>
  <si>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</si>
  <si>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</si>
  <si>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</si>
  <si>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</si>
  <si>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</si>
  <si>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</si>
  <si>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</si>
  <si>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</si>
  <si>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</si>
  <si>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</si>
  <si>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</si>
  <si>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</si>
  <si>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</si>
  <si>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</si>
  <si>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</si>
  <si>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</si>
  <si>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</si>
  <si>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</si>
  <si>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</si>
  <si>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</si>
  <si>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</si>
  <si>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</si>
  <si>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</si>
  <si>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</si>
  <si>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</si>
  <si>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</si>
  <si>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</si>
  <si>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</si>
  <si>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</si>
  <si>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</si>
  <si>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</si>
  <si>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</si>
  <si>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</si>
  <si>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</si>
  <si>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</si>
  <si>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</si>
  <si>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</si>
  <si>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</si>
  <si>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</si>
  <si>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</si>
  <si>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</si>
  <si>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</si>
  <si>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</si>
  <si>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</si>
  <si>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</si>
  <si>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</si>
  <si>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</si>
  <si>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</si>
  <si>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</si>
  <si>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</si>
  <si>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</si>
  <si>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</si>
  <si>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</si>
  <si>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</si>
  <si>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</si>
  <si>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</si>
  <si>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</si>
  <si>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</si>
  <si>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</si>
  <si>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</si>
  <si>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</si>
  <si>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</si>
  <si>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</si>
  <si>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</si>
  <si>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</si>
  <si>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</si>
  <si>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</si>
  <si>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</si>
  <si>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</si>
  <si>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</si>
  <si>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</si>
  <si>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</si>
  <si>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</si>
  <si>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</si>
  <si>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</si>
  <si>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</si>
  <si>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</si>
  <si>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</si>
  <si>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</si>
  <si>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</si>
  <si>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</si>
  <si>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</si>
  <si>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</si>
  <si>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</si>
  <si>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</si>
  <si>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</si>
  <si>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</si>
  <si>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</si>
  <si>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</si>
  <si>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</si>
  <si>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</si>
  <si>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</si>
  <si>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</si>
  <si>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</si>
  <si>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</si>
  <si>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</si>
  <si>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</si>
  <si>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</si>
  <si>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</si>
  <si>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</si>
  <si>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</si>
  <si>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</si>
  <si>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</si>
  <si>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</si>
  <si>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</si>
  <si>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</si>
  <si>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</si>
  <si>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</si>
  <si>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</si>
  <si>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</si>
  <si>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</si>
  <si>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</si>
  <si>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</si>
  <si>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</si>
  <si>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</si>
  <si>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</si>
  <si>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</si>
  <si>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</si>
  <si>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</si>
  <si>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</si>
  <si>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</si>
  <si>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</si>
  <si>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</si>
  <si>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</si>
  <si>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</si>
  <si>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</si>
  <si>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</si>
  <si>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</si>
  <si>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</si>
  <si>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</si>
  <si>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</si>
  <si>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</si>
  <si>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</si>
  <si>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</si>
  <si>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</si>
  <si>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</si>
  <si>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</si>
  <si>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</si>
  <si>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</si>
  <si>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</si>
  <si>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</si>
  <si>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</si>
  <si>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</si>
  <si>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</si>
  <si>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</si>
  <si>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</si>
  <si>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</si>
  <si>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</si>
  <si>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</si>
  <si>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</si>
  <si>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</si>
  <si>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</si>
  <si>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</si>
  <si>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</si>
  <si>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</si>
  <si>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</si>
  <si>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</si>
  <si>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</si>
  <si>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</si>
  <si>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</si>
  <si>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</si>
  <si>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</si>
  <si>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</si>
  <si>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</si>
  <si>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</si>
  <si>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</si>
  <si>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</si>
  <si>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</si>
  <si>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</si>
  <si>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</si>
  <si>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</si>
  <si>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</si>
  <si>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</si>
  <si>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</si>
  <si>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</si>
  <si>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</si>
  <si>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</si>
  <si>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</si>
  <si>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</si>
  <si>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</si>
  <si>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</si>
  <si>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</si>
  <si>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</si>
  <si>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</si>
  <si>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</si>
  <si>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</si>
  <si>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</si>
  <si>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</si>
  <si>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</si>
  <si>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</si>
  <si>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</si>
  <si>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</si>
  <si>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</si>
  <si>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</si>
  <si>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</si>
  <si>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</si>
  <si>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</si>
  <si>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</si>
  <si>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</si>
  <si>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</si>
  <si>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</si>
  <si>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</si>
  <si>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</si>
  <si>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</si>
  <si>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</si>
  <si>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</si>
  <si>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</si>
  <si>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</si>
  <si>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</si>
  <si>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</si>
  <si>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</si>
  <si>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</si>
  <si>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</si>
  <si>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</si>
  <si>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</si>
  <si>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</si>
  <si>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</si>
  <si>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</si>
  <si>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</si>
  <si>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</si>
  <si>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</si>
  <si>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</si>
  <si>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</si>
  <si>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</si>
  <si>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</si>
  <si>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</si>
  <si>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</si>
  <si>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</si>
  <si>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</si>
  <si>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</si>
  <si>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</si>
  <si>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</si>
  <si>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</si>
  <si>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</si>
  <si>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</si>
  <si>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</si>
  <si>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</si>
  <si>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</si>
  <si>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</si>
  <si>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</si>
  <si>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</si>
  <si>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</si>
  <si>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</si>
  <si>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</si>
  <si>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</si>
  <si>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</si>
  <si>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</si>
  <si>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</si>
  <si>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</si>
  <si>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</si>
  <si>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</si>
  <si>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</si>
  <si>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</si>
  <si>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</si>
  <si>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</si>
  <si>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</si>
  <si>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</si>
  <si>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</si>
  <si>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</si>
  <si>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</si>
  <si>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</si>
  <si>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</si>
  <si>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</si>
  <si>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</si>
  <si>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</si>
  <si>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</si>
  <si>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</si>
  <si>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</si>
  <si>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</si>
  <si>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</si>
  <si>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</si>
  <si>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</si>
  <si>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</si>
  <si>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</si>
  <si>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</si>
  <si>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</si>
  <si>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</si>
  <si>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</si>
  <si>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</si>
  <si>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</si>
  <si>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</si>
  <si>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</si>
  <si>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</si>
  <si>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</si>
  <si>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</si>
  <si>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</si>
  <si>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</si>
  <si>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</si>
  <si>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</si>
  <si>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</si>
  <si>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</si>
  <si>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</si>
  <si>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</si>
  <si>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</si>
  <si>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</si>
  <si>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</si>
  <si>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</si>
  <si>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</si>
  <si>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</si>
  <si>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</si>
  <si>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</si>
  <si>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</si>
  <si>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</si>
  <si>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</si>
  <si>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</si>
  <si>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</si>
  <si>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</si>
  <si>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</si>
  <si>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</si>
  <si>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</si>
  <si>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</si>
  <si>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</si>
  <si>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</si>
  <si>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</si>
  <si>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</si>
  <si>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</si>
  <si>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</si>
  <si>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</si>
  <si>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</si>
  <si>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</si>
  <si>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</si>
  <si>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</si>
  <si>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</si>
  <si>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</si>
  <si>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</si>
  <si>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</si>
  <si>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</si>
  <si>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</si>
  <si>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</si>
  <si>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</si>
  <si>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</si>
  <si>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</si>
  <si>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</si>
  <si>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</si>
  <si>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</si>
  <si>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</si>
  <si>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</si>
  <si>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</si>
  <si>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</si>
  <si>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</si>
  <si>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</si>
  <si>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</si>
  <si>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</si>
  <si>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</si>
  <si>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</si>
  <si>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</si>
  <si>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</si>
  <si>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</si>
  <si>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</si>
  <si>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</si>
  <si>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</si>
  <si>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</si>
  <si>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</si>
  <si>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</si>
  <si>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</si>
  <si>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</si>
  <si>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</si>
  <si>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</si>
  <si>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</si>
  <si>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</si>
  <si>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</si>
  <si>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</si>
  <si>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</si>
  <si>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</si>
  <si>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</si>
  <si>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</si>
  <si>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</si>
  <si>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</si>
  <si>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</si>
  <si>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</si>
  <si>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</si>
  <si>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</si>
  <si>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</si>
  <si>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</si>
  <si>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</si>
  <si>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</si>
  <si>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</si>
  <si>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</si>
  <si>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</si>
  <si>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</si>
  <si>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</si>
  <si>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</si>
  <si>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</si>
  <si>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</si>
  <si>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</si>
  <si>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</si>
  <si>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</si>
  <si>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</si>
  <si>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</si>
  <si>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</si>
  <si>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</si>
  <si>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</si>
  <si>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</si>
  <si>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</si>
  <si>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</si>
  <si>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</si>
  <si>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</si>
  <si>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</si>
  <si>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</si>
  <si>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</si>
  <si>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</si>
  <si>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</si>
  <si>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</si>
  <si>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</si>
  <si>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</si>
  <si>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</si>
  <si>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</si>
  <si>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</si>
  <si>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</si>
  <si>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</si>
  <si>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</si>
  <si>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</si>
  <si>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</si>
  <si>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</si>
  <si>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</si>
  <si>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</si>
  <si>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</si>
  <si>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</si>
  <si>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</si>
  <si>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</si>
  <si>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</si>
  <si>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</si>
  <si>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</si>
  <si>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</si>
  <si>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</si>
  <si>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</si>
  <si>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</si>
  <si>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</si>
  <si>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</si>
  <si>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</si>
  <si>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</si>
  <si>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</si>
  <si>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</si>
  <si>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</si>
  <si>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</si>
  <si>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</si>
  <si>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</si>
  <si>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</si>
  <si>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</si>
  <si>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</si>
  <si>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</si>
  <si>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</si>
  <si>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</si>
  <si>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</si>
  <si>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</si>
  <si>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</si>
  <si>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</si>
  <si>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</si>
  <si>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</si>
  <si>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</si>
  <si>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</si>
  <si>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</si>
  <si>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</si>
  <si>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</si>
  <si>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</si>
  <si>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</si>
  <si>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</si>
  <si>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</si>
  <si>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</si>
  <si>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</si>
  <si>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</si>
  <si>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</si>
  <si>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</si>
  <si>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</si>
  <si>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</si>
  <si>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</si>
  <si>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</si>
  <si>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</si>
  <si>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</si>
  <si>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</si>
  <si>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</si>
  <si>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</si>
  <si>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</si>
  <si>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</si>
  <si>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</si>
  <si>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</si>
  <si>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</si>
  <si>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</si>
  <si>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</si>
  <si>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</si>
  <si>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</si>
  <si>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</si>
  <si>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</si>
  <si>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</si>
  <si>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</si>
  <si>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</si>
  <si>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</si>
  <si>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</si>
  <si>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</si>
  <si>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</si>
  <si>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</si>
  <si>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</si>
  <si>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</si>
  <si>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</si>
  <si>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</si>
  <si>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</si>
  <si>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</si>
  <si>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</si>
  <si>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</si>
  <si>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</si>
  <si>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</si>
  <si>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</si>
  <si>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</si>
  <si>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</si>
  <si>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</si>
  <si>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</si>
  <si>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</si>
  <si>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</si>
  <si>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</si>
  <si>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</si>
  <si>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</si>
  <si>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</si>
  <si>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</si>
  <si>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</si>
  <si>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</si>
  <si>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</si>
  <si>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</si>
  <si>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</si>
  <si>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</si>
  <si>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</si>
  <si>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</si>
  <si>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</si>
  <si>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</si>
  <si>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</si>
  <si>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</si>
  <si>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</si>
  <si>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</si>
  <si>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</si>
  <si>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</si>
  <si>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</si>
  <si>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</si>
  <si>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</si>
  <si>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</si>
  <si>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</si>
  <si>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</si>
  <si>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</si>
  <si>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</si>
  <si>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</si>
  <si>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</si>
  <si>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</si>
  <si>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</si>
  <si>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</si>
  <si>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</si>
  <si>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</si>
  <si>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</si>
  <si>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</si>
  <si>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</si>
  <si>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</si>
  <si>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</si>
  <si>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</si>
  <si>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</si>
  <si>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</si>
  <si>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</si>
  <si>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</si>
  <si>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</si>
  <si>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</si>
  <si>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</si>
  <si>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</si>
  <si>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</si>
  <si>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</si>
  <si>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</si>
  <si>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</si>
  <si>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</si>
  <si>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</si>
  <si>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</si>
  <si>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</si>
  <si>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</si>
  <si>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</si>
  <si>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</si>
  <si>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</si>
  <si>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</si>
  <si>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</si>
  <si>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</si>
  <si>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</si>
  <si>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</si>
  <si>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</si>
  <si>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</si>
  <si>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</si>
  <si>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</si>
  <si>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</si>
  <si>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</si>
  <si>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</si>
  <si>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</si>
  <si>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</si>
  <si>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</si>
  <si>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</si>
  <si>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</si>
  <si>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</si>
  <si>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</si>
  <si>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</si>
  <si>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</si>
  <si>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</si>
  <si>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</si>
  <si>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</si>
  <si>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</si>
  <si>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</si>
  <si>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</si>
  <si>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</si>
  <si>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</si>
  <si>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</si>
  <si>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</si>
  <si>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</si>
  <si>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</si>
  <si>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</si>
  <si>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</si>
  <si>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</si>
  <si>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</si>
  <si>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</si>
  <si>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</si>
  <si>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</si>
  <si>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</si>
  <si>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</si>
  <si>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</si>
  <si>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</si>
  <si>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</si>
  <si>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</si>
  <si>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</si>
  <si>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</si>
  <si>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</si>
  <si>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</si>
  <si>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</si>
  <si>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</si>
  <si>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</si>
  <si>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</si>
  <si>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</si>
  <si>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</si>
  <si>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</si>
  <si>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</si>
  <si>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</si>
  <si>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</si>
  <si>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</si>
  <si>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</si>
  <si>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</si>
  <si>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</si>
  <si>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</si>
  <si>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</si>
  <si>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</si>
  <si>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</si>
  <si>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</si>
  <si>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</si>
  <si>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</si>
  <si>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</si>
  <si>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</si>
  <si>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</si>
  <si>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</si>
  <si>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</si>
  <si>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</si>
  <si>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</si>
  <si>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</si>
  <si>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</si>
  <si>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</si>
  <si>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</si>
  <si>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</si>
  <si>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</si>
  <si>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</si>
  <si>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</si>
  <si>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</si>
  <si>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</si>
  <si>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</si>
  <si>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</si>
  <si>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</si>
  <si>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</si>
  <si>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</si>
  <si>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</si>
  <si>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</si>
  <si>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</si>
  <si>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</si>
  <si>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</si>
  <si>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</si>
  <si>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</si>
  <si>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</si>
  <si>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</si>
  <si>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</si>
  <si>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</si>
  <si>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</si>
  <si>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</si>
  <si>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</si>
  <si>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</si>
  <si>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</si>
  <si>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</si>
  <si>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</si>
  <si>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</si>
  <si>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</si>
  <si>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</si>
  <si>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</si>
  <si>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</si>
  <si>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</si>
  <si>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</si>
  <si>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</si>
  <si>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</si>
  <si>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</si>
  <si>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</si>
  <si>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</si>
  <si>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</si>
  <si>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</si>
  <si>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</si>
  <si>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</si>
  <si>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</si>
  <si>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</si>
  <si>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</si>
  <si>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</si>
  <si>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</si>
  <si>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</si>
  <si>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</si>
  <si>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</si>
  <si>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</si>
  <si>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</si>
  <si>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</si>
  <si>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</si>
  <si>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</si>
  <si>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</si>
  <si>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</si>
  <si>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</si>
  <si>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</si>
  <si>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</si>
  <si>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</si>
  <si>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</si>
  <si>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</si>
  <si>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</si>
  <si>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</si>
  <si>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</si>
  <si>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</si>
  <si>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</si>
  <si>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</si>
  <si>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</si>
  <si>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</si>
  <si>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</si>
  <si>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</si>
  <si>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</si>
  <si>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</si>
  <si>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</si>
  <si>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</si>
  <si>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</si>
  <si>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</si>
  <si>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</si>
  <si>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</si>
  <si>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</si>
  <si>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</si>
  <si>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</si>
  <si>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</si>
  <si>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</si>
  <si>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</si>
  <si>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</si>
  <si>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</si>
  <si>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</si>
  <si>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</si>
  <si>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</si>
  <si>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</si>
  <si>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</si>
  <si>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</si>
  <si>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</si>
  <si>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</si>
  <si>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</si>
  <si>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</si>
  <si>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</si>
  <si>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</si>
  <si>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</si>
  <si>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</si>
  <si>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</si>
  <si>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</si>
  <si>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</si>
  <si>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</si>
  <si>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</si>
  <si>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</si>
  <si>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</si>
  <si>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</si>
  <si>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</si>
  <si>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</si>
  <si>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</si>
  <si>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</si>
  <si>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</si>
  <si>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</si>
  <si>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</si>
  <si>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</si>
  <si>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</si>
  <si>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</si>
  <si>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</si>
  <si>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</si>
  <si>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</si>
  <si>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</si>
  <si>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</si>
  <si>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</si>
  <si>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</si>
  <si>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</si>
  <si>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</si>
  <si>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</si>
  <si>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</si>
  <si>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</si>
  <si>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</si>
  <si>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</si>
  <si>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</si>
  <si>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</si>
  <si>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</si>
  <si>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</si>
  <si>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</si>
  <si>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</si>
  <si>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</si>
  <si>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</si>
  <si>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</si>
  <si>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</si>
  <si>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</si>
  <si>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</si>
  <si>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</si>
  <si>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</si>
  <si>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</si>
  <si>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</si>
  <si>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</si>
  <si>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</si>
  <si>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</si>
  <si>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</si>
  <si>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</si>
  <si>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</si>
  <si>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</si>
  <si>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</si>
  <si>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</si>
  <si>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</si>
  <si>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</si>
  <si>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</si>
  <si>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</si>
  <si>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</si>
  <si>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</si>
  <si>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</si>
  <si>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</si>
  <si>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</si>
  <si>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</si>
  <si>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</si>
  <si>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</si>
  <si>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</si>
  <si>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</si>
  <si>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</si>
  <si>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</si>
  <si>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</si>
  <si>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</si>
  <si>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</si>
  <si>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</si>
  <si>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</si>
  <si>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</si>
  <si>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</si>
  <si>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</si>
  <si>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</si>
  <si>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</si>
  <si>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</si>
  <si>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</si>
  <si>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</si>
  <si>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</si>
  <si>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</si>
  <si>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</si>
  <si>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</si>
  <si>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</si>
  <si>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</si>
  <si>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</si>
  <si>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</si>
  <si>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</si>
  <si>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</si>
  <si>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</si>
  <si>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</si>
  <si>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</si>
  <si>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</si>
  <si>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</si>
  <si>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</si>
  <si>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</si>
  <si>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</si>
  <si>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</si>
  <si>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</si>
  <si>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</si>
  <si>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</si>
  <si>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</si>
  <si>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</si>
  <si>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</si>
  <si>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</si>
  <si>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</si>
  <si>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</si>
  <si>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</si>
  <si>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</si>
  <si>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</si>
  <si>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</si>
  <si>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</si>
  <si>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</si>
  <si>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</si>
  <si>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</si>
  <si>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</si>
  <si>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</si>
  <si>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</si>
  <si>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</si>
  <si>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</si>
  <si>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</si>
  <si>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</si>
  <si>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</si>
  <si>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</si>
  <si>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</si>
  <si>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</si>
  <si>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</si>
  <si>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</si>
  <si>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</si>
  <si>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</si>
  <si>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</si>
  <si>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</si>
  <si>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</si>
  <si>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</si>
  <si>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</si>
  <si>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</si>
  <si>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</si>
  <si>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</si>
  <si>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</si>
  <si>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</si>
  <si>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</si>
  <si>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</si>
  <si>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</si>
  <si>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</si>
  <si>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</si>
  <si>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</si>
  <si>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</si>
  <si>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</si>
  <si>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</si>
  <si>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</si>
  <si>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</si>
  <si>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</si>
  <si>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</si>
  <si>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</si>
  <si>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</si>
  <si>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</si>
  <si>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</si>
  <si>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</si>
  <si>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</si>
  <si>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</si>
  <si>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</si>
  <si>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</si>
  <si>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</si>
  <si>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</si>
  <si>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</si>
  <si>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</si>
  <si>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</si>
  <si>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</si>
  <si>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</si>
  <si>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</si>
  <si>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</si>
  <si>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</si>
  <si>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</si>
  <si>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</si>
  <si>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</si>
  <si>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</si>
  <si>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</si>
  <si>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</si>
  <si>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</si>
  <si>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</si>
  <si>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</si>
  <si>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</si>
  <si>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</si>
  <si>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</si>
  <si>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</si>
  <si>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</si>
  <si>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</si>
  <si>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</si>
  <si>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</si>
  <si>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</si>
  <si>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</si>
  <si>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</si>
  <si>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</si>
  <si>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</si>
  <si>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</si>
  <si>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</si>
  <si>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</si>
  <si>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</si>
  <si>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</si>
  <si>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</si>
  <si>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</si>
  <si>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</si>
  <si>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</si>
  <si>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</si>
  <si>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</si>
  <si>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</si>
  <si>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</si>
  <si>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</si>
  <si>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</si>
  <si>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</si>
  <si>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</si>
  <si>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</si>
  <si>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</si>
  <si>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</si>
  <si>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</si>
  <si>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</si>
  <si>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</si>
  <si>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</si>
  <si>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</si>
  <si>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</si>
  <si>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</si>
  <si>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</si>
  <si>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</si>
  <si>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</si>
  <si>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</si>
  <si>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</si>
  <si>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</si>
  <si>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</si>
  <si>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</si>
  <si>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</si>
  <si>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</si>
  <si>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</si>
  <si>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</si>
  <si>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</si>
  <si>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</si>
  <si>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</si>
  <si>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</si>
  <si>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</si>
  <si>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</si>
  <si>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</si>
  <si>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</si>
  <si>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</si>
  <si>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</si>
  <si>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</si>
  <si>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</si>
  <si>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</si>
  <si>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</si>
  <si>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</si>
  <si>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</si>
  <si>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</si>
  <si>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</si>
  <si>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</si>
  <si>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</si>
  <si>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</si>
  <si>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</si>
  <si>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</si>
  <si>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</si>
  <si>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</si>
  <si>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</si>
  <si>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</si>
  <si>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</si>
  <si>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</si>
  <si>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</si>
  <si>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</si>
  <si>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</si>
  <si>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</si>
  <si>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</si>
  <si>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</si>
  <si>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</si>
  <si>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</si>
  <si>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</si>
  <si>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</si>
  <si>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</si>
  <si>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</si>
  <si>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</si>
  <si>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</si>
  <si>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</si>
  <si>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</si>
  <si>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</si>
  <si>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</si>
  <si>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</si>
  <si>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</si>
  <si>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</si>
  <si>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</si>
  <si>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</si>
  <si>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</si>
  <si>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</si>
  <si>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</si>
  <si>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</si>
  <si>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</si>
  <si>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</si>
  <si>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</si>
  <si>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</si>
  <si>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</si>
  <si>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</si>
  <si>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</si>
  <si>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</si>
  <si>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</si>
  <si>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</si>
  <si>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</si>
  <si>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</si>
  <si>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</si>
  <si>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</si>
  <si>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</si>
  <si>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</si>
  <si>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</si>
  <si>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</si>
  <si>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</si>
  <si>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</si>
  <si>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</si>
  <si>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</si>
  <si>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</si>
  <si>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</si>
  <si>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</si>
  <si>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</si>
  <si>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</si>
  <si>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</si>
  <si>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</si>
  <si>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</si>
  <si>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</si>
  <si>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</si>
  <si>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</si>
  <si>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</si>
  <si>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</si>
  <si>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</si>
  <si>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</si>
  <si>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</si>
  <si>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</si>
  <si>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</si>
  <si>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</si>
  <si>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</si>
  <si>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</si>
  <si>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</si>
  <si>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</si>
  <si>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</si>
  <si>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</si>
  <si>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</si>
  <si>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</si>
  <si>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</si>
  <si>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</si>
  <si>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</si>
  <si>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</si>
  <si>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</si>
  <si>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</si>
  <si>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</si>
  <si>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</si>
  <si>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</si>
  <si>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</si>
  <si>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</si>
  <si>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</si>
  <si>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</si>
  <si>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</si>
  <si>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</si>
  <si>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</si>
  <si>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</si>
  <si>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</si>
  <si>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</si>
  <si>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</si>
  <si>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</si>
  <si>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</si>
  <si>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</si>
  <si>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</si>
  <si>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</si>
  <si>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</si>
  <si>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</si>
  <si>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</si>
  <si>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</si>
  <si>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</si>
  <si>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</si>
  <si>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</si>
  <si>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</si>
  <si>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</si>
  <si>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</si>
  <si>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</si>
  <si>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</si>
  <si>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</si>
  <si>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</si>
  <si>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</si>
  <si>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</si>
  <si>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</si>
  <si>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</si>
  <si>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</si>
  <si>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</si>
  <si>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</si>
  <si>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</si>
  <si>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</si>
  <si>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</si>
  <si>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</si>
  <si>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</si>
  <si>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</si>
  <si>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</si>
  <si>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</si>
  <si>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</si>
  <si>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</si>
  <si>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</si>
  <si>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</si>
  <si>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</si>
  <si>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</si>
  <si>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</si>
  <si>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</si>
  <si>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</si>
  <si>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</si>
  <si>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</si>
  <si>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</si>
  <si>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</si>
  <si>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</si>
  <si>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</si>
  <si>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</si>
  <si>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</si>
  <si>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</si>
  <si>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</si>
  <si>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</si>
  <si>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</si>
  <si>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</si>
  <si>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</si>
  <si>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</si>
  <si>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</si>
  <si>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</si>
  <si>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</si>
  <si>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</si>
  <si>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</si>
  <si>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</si>
  <si>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</si>
  <si>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</si>
  <si>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</si>
  <si>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</si>
  <si>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</si>
  <si>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</si>
  <si>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</si>
  <si>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</si>
  <si>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</si>
  <si>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</si>
  <si>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</si>
  <si>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</si>
  <si>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</si>
  <si>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</si>
  <si>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</si>
  <si>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</si>
  <si>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</si>
  <si>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</si>
  <si>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</si>
  <si>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</si>
  <si>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</si>
  <si>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</si>
  <si>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</si>
  <si>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</si>
  <si>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</si>
  <si>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</si>
  <si>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</si>
  <si>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</si>
  <si>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</si>
  <si>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</si>
  <si>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</si>
  <si>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</si>
  <si>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</si>
  <si>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</si>
  <si>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</si>
  <si>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</si>
  <si>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</si>
  <si>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</si>
  <si>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</si>
  <si>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</si>
  <si>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</si>
  <si>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</si>
  <si>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</si>
  <si>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</si>
  <si>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</si>
  <si>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</si>
  <si>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</si>
  <si>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</si>
  <si>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</si>
  <si>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</si>
  <si>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</si>
  <si>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</si>
  <si>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</si>
  <si>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</si>
  <si>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</si>
  <si>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</si>
  <si>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</si>
  <si>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</si>
  <si>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</si>
  <si>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</si>
  <si>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</si>
  <si>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</si>
  <si>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</si>
  <si>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</si>
  <si>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</si>
  <si>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</si>
  <si>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</si>
  <si>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</si>
  <si>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</si>
  <si>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</si>
  <si>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</si>
  <si>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</si>
  <si>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</si>
  <si>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</si>
  <si>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</si>
  <si>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</si>
  <si>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</si>
  <si>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</si>
  <si>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</si>
  <si>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</si>
  <si>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</si>
  <si>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</si>
  <si>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</si>
  <si>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</si>
  <si>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</si>
  <si>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</si>
  <si>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</si>
  <si>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</si>
  <si>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</si>
  <si>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</si>
  <si>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</si>
  <si>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</si>
  <si>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</si>
  <si>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</si>
  <si>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</si>
  <si>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</si>
  <si>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</si>
  <si>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</si>
  <si>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</si>
  <si>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</si>
  <si>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</si>
  <si>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</si>
  <si>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</si>
  <si>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</si>
  <si>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</si>
  <si>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</si>
  <si>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</si>
  <si>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</si>
  <si>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</si>
  <si>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</si>
  <si>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</si>
  <si>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</si>
  <si>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</si>
  <si>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</si>
  <si>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</si>
  <si>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</si>
  <si>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</si>
  <si>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</si>
  <si>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</si>
  <si>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</si>
  <si>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</si>
  <si>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</si>
  <si>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</si>
  <si>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</si>
  <si>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</si>
  <si>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</si>
  <si>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</si>
  <si>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</si>
  <si>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</si>
  <si>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</si>
  <si>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</si>
  <si>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</si>
  <si>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</si>
  <si>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</si>
  <si>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</si>
  <si>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</si>
  <si>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</si>
  <si>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</si>
  <si>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</si>
  <si>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</si>
  <si>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</si>
  <si>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</si>
  <si>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</si>
  <si>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</si>
  <si>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</si>
  <si>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</si>
  <si>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</si>
  <si>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</si>
  <si>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</si>
  <si>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</si>
  <si>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</si>
  <si>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</si>
  <si>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</si>
  <si>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</si>
  <si>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</si>
  <si>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</si>
  <si>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</si>
  <si>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</si>
  <si>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</si>
  <si>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</si>
  <si>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</si>
  <si>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</si>
  <si>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</si>
  <si>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</si>
  <si>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</si>
  <si>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</si>
  <si>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</si>
  <si>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</si>
  <si>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</si>
  <si>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</si>
  <si>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</si>
  <si>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</si>
  <si>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</si>
  <si>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</si>
  <si>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</si>
  <si>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</si>
  <si>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</si>
  <si>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</si>
  <si>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</si>
  <si>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</si>
  <si>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</si>
  <si>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</si>
  <si>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</si>
  <si>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</si>
  <si>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</si>
  <si>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</si>
  <si>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</si>
  <si>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</si>
  <si>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</si>
  <si>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</si>
  <si>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</si>
  <si>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</si>
  <si>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</si>
  <si>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</si>
  <si>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</si>
  <si>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</si>
  <si>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</si>
  <si>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</si>
  <si>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</si>
  <si>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</si>
  <si>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</si>
  <si>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</si>
  <si>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</si>
  <si>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</si>
  <si>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</si>
  <si>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</si>
  <si>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</si>
  <si>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</si>
  <si>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</si>
  <si>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</si>
  <si>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</si>
  <si>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</si>
  <si>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</si>
  <si>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</si>
  <si>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</si>
  <si>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</si>
  <si>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</si>
  <si>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</si>
  <si>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</si>
  <si>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</si>
  <si>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</si>
  <si>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</si>
  <si>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</si>
  <si>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</si>
  <si>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</si>
  <si>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</si>
  <si>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</si>
  <si>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</si>
  <si>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</si>
  <si>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</si>
  <si>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</si>
  <si>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</si>
  <si>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</si>
  <si>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</si>
  <si>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</si>
  <si>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</si>
  <si>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</si>
  <si>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</si>
  <si>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</si>
  <si>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</si>
  <si>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</si>
  <si>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</si>
  <si>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</si>
  <si>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</si>
  <si>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</si>
  <si>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</si>
  <si>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</si>
  <si>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</si>
  <si>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</si>
  <si>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</si>
  <si>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</si>
  <si>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</si>
  <si>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</si>
  <si>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</si>
  <si>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</si>
  <si>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</si>
  <si>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</si>
  <si>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</si>
  <si>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</si>
  <si>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</si>
  <si>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</si>
  <si>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</si>
  <si>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</si>
  <si>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</si>
  <si>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</si>
  <si>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</si>
  <si>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</si>
  <si>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</si>
  <si>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</si>
  <si>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</si>
  <si>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</si>
  <si>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</si>
  <si>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</si>
  <si>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</si>
  <si>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</si>
  <si>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</si>
  <si>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</si>
  <si>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</si>
  <si>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</si>
  <si>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</si>
  <si>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</si>
  <si>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</si>
  <si>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</si>
  <si>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</si>
  <si>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</si>
  <si>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</si>
  <si>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</si>
  <si>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</si>
  <si>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</si>
  <si>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</si>
  <si>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</si>
  <si>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</si>
  <si>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</si>
  <si>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</si>
  <si>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</si>
  <si>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</si>
  <si>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</si>
  <si>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</si>
  <si>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</si>
  <si>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</si>
  <si>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</si>
  <si>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</si>
  <si>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</si>
  <si>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</si>
  <si>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</si>
  <si>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</si>
  <si>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</si>
  <si>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</si>
  <si>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</si>
  <si>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</si>
  <si>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</si>
  <si>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</si>
  <si>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</si>
  <si>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</si>
  <si>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</si>
  <si>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</si>
  <si>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</si>
  <si>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</si>
  <si>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</si>
  <si>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</si>
  <si>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</si>
  <si>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</si>
  <si>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</si>
  <si>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</si>
  <si>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</si>
  <si>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</si>
  <si>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</si>
  <si>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</si>
  <si>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</si>
  <si>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</si>
  <si>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</si>
  <si>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</si>
  <si>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</si>
  <si>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</si>
  <si>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</si>
  <si>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</si>
  <si>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</si>
  <si>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</si>
  <si>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</si>
  <si>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</si>
  <si>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</si>
  <si>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</si>
  <si>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</si>
  <si>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</si>
  <si>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</si>
  <si>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</si>
  <si>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</si>
  <si>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</si>
  <si>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</si>
  <si>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</si>
  <si>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</si>
  <si>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</si>
  <si>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</si>
  <si>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</si>
  <si>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</si>
  <si>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</si>
  <si>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</si>
  <si>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</si>
  <si>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</si>
  <si>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</si>
  <si>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</si>
  <si>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</si>
  <si>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</si>
  <si>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</si>
  <si>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</si>
  <si>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</si>
  <si>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</si>
  <si>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</si>
  <si>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</si>
  <si>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</si>
  <si>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</si>
  <si>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</si>
  <si>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</si>
  <si>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</si>
  <si>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</si>
  <si>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</si>
  <si>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</si>
  <si>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</si>
  <si>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</si>
  <si>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</si>
  <si>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</si>
  <si>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</si>
  <si>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</si>
  <si>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</si>
  <si>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</si>
  <si>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</si>
  <si>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</si>
  <si>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</si>
  <si>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</si>
  <si>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</si>
  <si>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</si>
  <si>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</si>
  <si>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</si>
  <si>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</si>
  <si>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</si>
  <si>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</si>
  <si>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</si>
  <si>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</si>
  <si>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</si>
  <si>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</si>
  <si>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</si>
  <si>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</si>
  <si>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</si>
  <si>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</si>
  <si>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</si>
  <si>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</si>
  <si>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</si>
  <si>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</si>
  <si>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</si>
  <si>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</si>
  <si>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</si>
  <si>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</si>
  <si>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</si>
  <si>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</si>
  <si>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</si>
  <si>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</si>
  <si>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</si>
  <si>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</si>
  <si>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</si>
  <si>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</si>
  <si>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</si>
  <si>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</si>
  <si>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</si>
  <si>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</si>
  <si>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</si>
  <si>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</si>
  <si>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</si>
  <si>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</si>
  <si>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</si>
  <si>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</si>
  <si>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</si>
  <si>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</si>
  <si>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</si>
  <si>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</si>
  <si>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</si>
  <si>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</si>
  <si>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</si>
  <si>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</si>
  <si>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</si>
  <si>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</si>
  <si>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</si>
  <si>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</si>
  <si>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</si>
  <si>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</si>
  <si>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</si>
  <si>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</si>
  <si>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</si>
  <si>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</si>
  <si>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</si>
  <si>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</si>
  <si>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</si>
  <si>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</si>
  <si>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</si>
  <si>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</si>
  <si>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</si>
  <si>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</si>
  <si>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</si>
  <si>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</si>
  <si>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</si>
  <si>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</si>
  <si>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</si>
  <si>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</si>
  <si>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</si>
  <si>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</si>
  <si>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</si>
  <si>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</si>
  <si>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</si>
  <si>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</si>
  <si>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</si>
  <si>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</si>
  <si>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</si>
  <si>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</si>
  <si>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</si>
  <si>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</si>
  <si>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</si>
  <si>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</si>
  <si>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</si>
  <si>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</si>
  <si>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</si>
  <si>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</si>
  <si>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</si>
  <si>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</si>
  <si>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</si>
  <si>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</si>
  <si>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</si>
  <si>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</si>
  <si>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</si>
  <si>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</si>
  <si>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</si>
  <si>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</si>
  <si>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</si>
  <si>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</si>
  <si>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</si>
  <si>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</si>
  <si>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</si>
  <si>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</si>
  <si>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</si>
  <si>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</si>
  <si>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</si>
  <si>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</si>
  <si>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</si>
  <si>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</si>
  <si>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</si>
  <si>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</si>
  <si>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</si>
  <si>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</si>
  <si>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</si>
  <si>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</si>
  <si>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</si>
  <si>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</si>
  <si>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</si>
  <si>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</si>
  <si>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</si>
  <si>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</si>
  <si>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</si>
  <si>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</si>
  <si>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</si>
  <si>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</si>
  <si>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</si>
  <si>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</si>
  <si>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</si>
  <si>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</si>
  <si>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</si>
  <si>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</si>
  <si>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</si>
  <si>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</si>
  <si>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</si>
  <si>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</si>
  <si>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</si>
  <si>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</si>
  <si>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</si>
  <si>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</si>
  <si>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</si>
  <si>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</si>
  <si>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</si>
  <si>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</si>
  <si>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</si>
  <si>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</si>
  <si>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</si>
  <si>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</si>
  <si>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</si>
  <si>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</si>
  <si>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</si>
  <si>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</si>
  <si>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</si>
  <si>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</si>
  <si>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</si>
  <si>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</si>
  <si>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</si>
  <si>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</si>
  <si>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</si>
  <si>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</si>
  <si>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</si>
  <si>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</si>
  <si>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</si>
  <si>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</si>
  <si>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</si>
  <si>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</si>
  <si>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</si>
  <si>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</si>
  <si>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</si>
  <si>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</si>
  <si>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</si>
  <si>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</si>
  <si>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</si>
  <si>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</si>
  <si>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</si>
  <si>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</si>
  <si>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</si>
  <si>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</si>
  <si>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</si>
  <si>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</si>
  <si>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</si>
  <si>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</si>
  <si>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</si>
  <si>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</si>
  <si>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</si>
  <si>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</si>
  <si>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</si>
  <si>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</si>
  <si>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</si>
  <si>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</si>
  <si>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</si>
  <si>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</si>
  <si>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</si>
  <si>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</si>
  <si>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</si>
  <si>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</si>
  <si>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</si>
  <si>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</si>
  <si>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</si>
  <si>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</si>
  <si>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</si>
  <si>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</si>
  <si>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</si>
  <si>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</si>
  <si>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</si>
  <si>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</si>
  <si>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</si>
  <si>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</si>
  <si>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</si>
  <si>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</si>
  <si>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</si>
  <si>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</si>
  <si>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</si>
  <si>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</si>
  <si>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</si>
  <si>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</si>
  <si>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</si>
  <si>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</si>
  <si>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</si>
  <si>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</si>
  <si>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</si>
  <si>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</si>
  <si>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</si>
  <si>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</si>
  <si>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</si>
  <si>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</si>
  <si>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</si>
  <si>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</si>
  <si>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</si>
  <si>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</si>
  <si>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</si>
  <si>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</si>
  <si>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</si>
  <si>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</si>
  <si>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</si>
  <si>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</si>
  <si>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</si>
  <si>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</si>
  <si>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</si>
  <si>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</si>
  <si>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</si>
  <si>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</si>
  <si>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</si>
  <si>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</si>
  <si>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</si>
  <si>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</si>
  <si>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</si>
  <si>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</si>
  <si>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</si>
  <si>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</si>
  <si>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</si>
  <si>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</si>
  <si>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</si>
  <si>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</si>
  <si>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</si>
  <si>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</si>
  <si>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</si>
  <si>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</si>
  <si>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</si>
  <si>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</si>
  <si>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</si>
  <si>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</si>
  <si>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</si>
  <si>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</si>
  <si>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</si>
  <si>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</si>
  <si>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</si>
  <si>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</si>
  <si>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</si>
  <si>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</si>
  <si>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</si>
  <si>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</si>
  <si>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</si>
  <si>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</si>
  <si>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</si>
  <si>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</si>
  <si>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</si>
  <si>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</si>
  <si>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</si>
  <si>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</si>
  <si>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</si>
  <si>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</si>
  <si>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</si>
  <si>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</si>
  <si>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</si>
  <si>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</si>
  <si>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</si>
  <si>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</si>
  <si>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</si>
  <si>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</si>
  <si>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</si>
  <si>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</si>
  <si>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</si>
  <si>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</si>
  <si>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</si>
  <si>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</si>
  <si>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</si>
  <si>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</si>
  <si>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</si>
  <si>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</si>
  <si>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</si>
  <si>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</si>
  <si>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</si>
  <si>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</si>
  <si>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</si>
  <si>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</si>
  <si>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</si>
  <si>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</si>
  <si>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</si>
  <si>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</si>
  <si>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</si>
  <si>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</si>
  <si>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</si>
  <si>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</si>
  <si>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</si>
  <si>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</si>
  <si>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</si>
  <si>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</si>
  <si>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</si>
  <si>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</si>
  <si>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</si>
  <si>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</si>
  <si>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</si>
  <si>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</si>
  <si>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</si>
  <si>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</si>
  <si>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</si>
  <si>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</si>
  <si>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</si>
  <si>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</si>
  <si>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</si>
  <si>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</si>
  <si>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</si>
  <si>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</si>
  <si>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</si>
  <si>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</si>
  <si>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</si>
  <si>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</si>
  <si>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</si>
  <si>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</si>
  <si>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</si>
  <si>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</si>
  <si>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</si>
  <si>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</si>
  <si>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</si>
  <si>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</si>
  <si>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</si>
  <si>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</si>
  <si>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</si>
  <si>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</si>
  <si>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</si>
  <si>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</si>
  <si>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</si>
  <si>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</si>
  <si>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</si>
  <si>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</si>
  <si>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</si>
  <si>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</si>
  <si>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</si>
  <si>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</si>
  <si>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</si>
  <si>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</si>
  <si>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</si>
  <si>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</si>
  <si>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</si>
  <si>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</si>
  <si>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</si>
  <si>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</si>
  <si>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</si>
  <si>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</si>
  <si>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</si>
  <si>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</si>
  <si>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</si>
  <si>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</si>
  <si>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</si>
  <si>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</si>
  <si>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</si>
  <si>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</si>
  <si>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</si>
  <si>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</si>
  <si>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</si>
  <si>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</si>
  <si>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</si>
  <si>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</si>
  <si>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</si>
  <si>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</si>
  <si>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</si>
  <si>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</si>
  <si>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</si>
  <si>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</si>
  <si>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</si>
  <si>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</si>
  <si>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</si>
  <si>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</si>
  <si>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</si>
  <si>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</si>
  <si>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</si>
  <si>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</si>
  <si>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</si>
  <si>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</si>
  <si>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</si>
  <si>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</si>
  <si>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</si>
  <si>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</si>
  <si>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</si>
  <si>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</si>
  <si>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</si>
  <si>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</si>
  <si>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</si>
  <si>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</si>
  <si>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</si>
  <si>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</si>
  <si>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</si>
  <si>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</si>
  <si>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</si>
  <si>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</si>
  <si>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</si>
  <si>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</si>
  <si>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</si>
  <si>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</si>
  <si>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</si>
  <si>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</si>
  <si>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</si>
  <si>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</si>
  <si>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</si>
  <si>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</si>
  <si>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</si>
  <si>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</si>
  <si>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</si>
  <si>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</si>
  <si>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</si>
  <si>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</si>
  <si>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</si>
  <si>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</si>
  <si>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</si>
  <si>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</si>
  <si>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</si>
  <si>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</si>
  <si>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</si>
  <si>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</si>
  <si>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</si>
  <si>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</si>
  <si>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</si>
  <si>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</si>
  <si>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</si>
  <si>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</si>
  <si>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</si>
  <si>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</si>
  <si>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</si>
  <si>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</si>
  <si>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</si>
  <si>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</si>
  <si>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</si>
  <si>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</si>
  <si>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</si>
  <si>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</si>
  <si>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</si>
  <si>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</si>
  <si>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</si>
  <si>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</si>
  <si>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</si>
  <si>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</si>
  <si>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</si>
  <si>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</si>
  <si>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</si>
  <si>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</si>
  <si>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</si>
  <si>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</si>
  <si>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</si>
  <si>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</si>
  <si>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</si>
  <si>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</si>
  <si>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</si>
  <si>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</si>
  <si>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</si>
  <si>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</si>
  <si>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</si>
  <si>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</si>
  <si>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</si>
  <si>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</si>
  <si>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</si>
  <si>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</si>
  <si>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</si>
  <si>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</si>
  <si>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</si>
  <si>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</si>
  <si>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</si>
  <si>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</si>
  <si>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</si>
  <si>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</si>
  <si>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</si>
  <si>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</si>
  <si>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</si>
  <si>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</si>
  <si>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</si>
  <si>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</si>
  <si>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</si>
  <si>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</si>
  <si>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</si>
  <si>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</si>
  <si>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</si>
  <si>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</si>
  <si>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</si>
  <si>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</si>
  <si>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</si>
  <si>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</si>
  <si>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</si>
  <si>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</si>
  <si>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</si>
  <si>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</si>
  <si>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</si>
  <si>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</si>
  <si>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</si>
  <si>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</si>
  <si>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</si>
  <si>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</si>
  <si>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</si>
  <si>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</si>
  <si>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</si>
  <si>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</si>
  <si>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</si>
  <si>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</si>
  <si>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</si>
  <si>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</si>
  <si>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</si>
  <si>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</si>
  <si>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</si>
  <si>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</si>
  <si>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</si>
  <si>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</si>
  <si>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</si>
  <si>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</si>
  <si>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</si>
  <si>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</si>
  <si>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</si>
  <si>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</si>
  <si>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</si>
  <si>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</si>
  <si>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</si>
  <si>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</si>
  <si>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</si>
  <si>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</si>
  <si>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</si>
  <si>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</si>
  <si>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</si>
  <si>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</si>
  <si>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</si>
  <si>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</si>
  <si>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</si>
  <si>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</si>
  <si>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</si>
  <si>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</si>
  <si>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</si>
  <si>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</si>
  <si>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</si>
  <si>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</si>
  <si>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</si>
  <si>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</si>
  <si>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</si>
  <si>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</si>
  <si>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</si>
  <si>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</si>
  <si>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</si>
  <si>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</si>
  <si>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</si>
  <si>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</si>
  <si>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</si>
  <si>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</si>
  <si>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</si>
  <si>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</si>
  <si>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</si>
  <si>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</si>
  <si>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</si>
  <si>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</si>
  <si>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</si>
  <si>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</si>
  <si>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</si>
  <si>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</si>
  <si>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</si>
  <si>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</si>
  <si>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</si>
  <si>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</si>
  <si>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</si>
  <si>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</si>
  <si>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</si>
  <si>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</si>
  <si>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</si>
  <si>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</si>
  <si>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</si>
  <si>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</si>
  <si>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</si>
  <si>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</si>
  <si>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</si>
  <si>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</si>
  <si>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</si>
  <si>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</si>
  <si>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</si>
  <si>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</si>
  <si>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</si>
  <si>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</si>
  <si>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</si>
  <si>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</si>
  <si>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</si>
  <si>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</si>
  <si>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</si>
  <si>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</si>
  <si>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</si>
  <si>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</si>
  <si>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</si>
  <si>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</si>
  <si>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</si>
  <si>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</si>
  <si>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</si>
  <si>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</si>
  <si>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</si>
  <si>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</si>
  <si>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</si>
  <si>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</si>
  <si>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</si>
  <si>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</si>
  <si>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</si>
  <si>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</si>
  <si>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</si>
  <si>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</si>
  <si>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</si>
  <si>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</si>
  <si>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</si>
  <si>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</si>
  <si>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</si>
  <si>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</si>
  <si>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</si>
  <si>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</si>
  <si>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</si>
  <si>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</si>
  <si>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</si>
  <si>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</si>
  <si>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</si>
  <si>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</si>
  <si>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</si>
  <si>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</si>
  <si>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</si>
  <si>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</si>
  <si>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</si>
  <si>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</si>
  <si>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</si>
  <si>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</si>
  <si>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</si>
  <si>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</si>
  <si>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</si>
  <si>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</si>
  <si>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</si>
  <si>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</si>
  <si>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</si>
  <si>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</si>
  <si>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</si>
  <si>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</si>
  <si>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</si>
  <si>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</si>
  <si>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</si>
  <si>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</si>
  <si>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</si>
  <si>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</si>
  <si>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</si>
  <si>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</si>
  <si>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</si>
  <si>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</si>
  <si>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</si>
  <si>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</si>
  <si>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</si>
  <si>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</si>
  <si>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</si>
  <si>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</si>
  <si>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</si>
  <si>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</si>
  <si>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</si>
  <si>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</si>
  <si>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</si>
  <si>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</si>
  <si>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</si>
  <si>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</si>
  <si>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</si>
  <si>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</si>
  <si>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</si>
  <si>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</si>
  <si>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</si>
  <si>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</si>
  <si>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</si>
  <si>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</si>
  <si>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</si>
  <si>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</si>
  <si>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</si>
  <si>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</si>
  <si>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</si>
  <si>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</si>
  <si>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</si>
  <si>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</si>
  <si>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</si>
  <si>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</si>
  <si>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</si>
  <si>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</si>
  <si>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</si>
  <si>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</si>
  <si>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</si>
  <si>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</si>
  <si>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</si>
  <si>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</si>
  <si>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</si>
  <si>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</si>
  <si>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</si>
  <si>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</si>
  <si>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</si>
  <si>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</si>
  <si>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</si>
  <si>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</si>
  <si>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</si>
  <si>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</si>
  <si>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</si>
  <si>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</si>
  <si>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</si>
  <si>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</si>
  <si>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</si>
  <si>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</si>
  <si>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</si>
  <si>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</si>
  <si>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</si>
  <si>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</si>
  <si>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</si>
  <si>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</si>
  <si>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</si>
  <si>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</si>
  <si>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</si>
  <si>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</si>
  <si>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</si>
  <si>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</si>
  <si>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</si>
  <si>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</si>
  <si>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</si>
  <si>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</si>
  <si>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</si>
  <si>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</si>
  <si>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</si>
  <si>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</si>
  <si>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</si>
  <si>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</si>
  <si>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</si>
  <si>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</si>
  <si>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</si>
  <si>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</si>
  <si>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</si>
  <si>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</si>
  <si>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</si>
  <si>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</si>
  <si>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</si>
  <si>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</si>
  <si>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</si>
  <si>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</si>
  <si>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</si>
  <si>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</si>
  <si>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</si>
  <si>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</si>
  <si>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</si>
  <si>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</si>
  <si>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</si>
  <si>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</si>
  <si>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</si>
  <si>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</si>
  <si>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</si>
  <si>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</si>
  <si>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</si>
  <si>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</si>
  <si>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</si>
  <si>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</si>
  <si>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</si>
  <si>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</si>
  <si>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</si>
  <si>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</si>
  <si>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</si>
  <si>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</si>
  <si>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</si>
  <si>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</si>
  <si>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</si>
  <si>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</si>
  <si>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</si>
  <si>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</si>
  <si>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</si>
  <si>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</si>
  <si>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</si>
  <si>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</si>
  <si>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</si>
  <si>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</si>
  <si>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</si>
  <si>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</si>
  <si>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</si>
  <si>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</si>
  <si>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</si>
  <si>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</si>
  <si>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</si>
  <si>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</si>
  <si>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</si>
  <si>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</si>
  <si>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</si>
  <si>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</si>
  <si>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</si>
  <si>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</si>
  <si>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</si>
  <si>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</si>
  <si>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</si>
  <si>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</si>
  <si>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</si>
  <si>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</si>
  <si>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</si>
  <si>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</si>
  <si>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</si>
  <si>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</si>
  <si>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</si>
  <si>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</si>
  <si>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</si>
  <si>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</si>
  <si>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</si>
  <si>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</si>
  <si>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</si>
  <si>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</si>
  <si>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</si>
  <si>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</si>
  <si>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</si>
  <si>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</si>
  <si>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</si>
  <si>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</si>
  <si>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</si>
  <si>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</si>
  <si>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</si>
  <si>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</si>
  <si>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</si>
  <si>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</si>
  <si>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</si>
  <si>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</si>
  <si>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</si>
  <si>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</si>
  <si>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</si>
  <si>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</si>
  <si>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</si>
  <si>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</si>
  <si>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</si>
  <si>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</si>
  <si>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</si>
  <si>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</si>
  <si>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</si>
  <si>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</si>
  <si>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</si>
  <si>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</si>
  <si>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</si>
  <si>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</si>
  <si>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</si>
  <si>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</si>
  <si>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</si>
  <si>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</si>
  <si>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</si>
  <si>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</si>
  <si>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</si>
  <si>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</si>
  <si>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</si>
  <si>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</si>
  <si>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</si>
  <si>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</si>
  <si>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</si>
  <si>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</si>
  <si>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</si>
  <si>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</si>
  <si>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</si>
  <si>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</si>
  <si>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</si>
  <si>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</si>
  <si>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</si>
  <si>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</si>
  <si>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</si>
  <si>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</si>
  <si>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</si>
  <si>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</si>
  <si>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</si>
  <si>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</si>
  <si>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</si>
  <si>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</si>
  <si>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</si>
  <si>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</si>
  <si>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</si>
  <si>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</si>
  <si>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</si>
  <si>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</si>
  <si>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</si>
  <si>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</si>
  <si>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</si>
  <si>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</si>
  <si>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</si>
  <si>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</si>
  <si>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</si>
  <si>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</si>
  <si>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</si>
  <si>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</si>
  <si>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</si>
  <si>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</si>
  <si>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</si>
  <si>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</si>
  <si>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</si>
  <si>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</si>
  <si>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</si>
  <si>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</si>
  <si>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</si>
  <si>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</si>
  <si>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</si>
  <si>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</si>
  <si>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</si>
  <si>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</si>
  <si>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</si>
  <si>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</si>
  <si>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</si>
  <si>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</si>
  <si>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</si>
  <si>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</si>
  <si>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</si>
  <si>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</si>
  <si>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</si>
  <si>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</si>
  <si>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</si>
  <si>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</si>
  <si>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</si>
  <si>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</si>
  <si>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</si>
  <si>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</si>
  <si>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</si>
  <si>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</si>
  <si>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</si>
  <si>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</si>
  <si>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</si>
  <si>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</si>
  <si>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</si>
  <si>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</si>
  <si>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</si>
  <si>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</si>
  <si>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</si>
  <si>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</si>
  <si>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</si>
  <si>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</si>
  <si>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</si>
  <si>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</si>
  <si>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</si>
  <si>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</si>
  <si>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</si>
  <si>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</si>
  <si>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</si>
  <si>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</si>
  <si>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</si>
  <si>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</si>
  <si>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</si>
  <si>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</si>
  <si>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</si>
  <si>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</si>
  <si>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</si>
  <si>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</si>
  <si>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</si>
  <si>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</si>
  <si>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</si>
  <si>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</si>
  <si>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</si>
  <si>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</si>
  <si>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</si>
  <si>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</si>
  <si>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</si>
  <si>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</si>
  <si>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</si>
  <si>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</si>
  <si>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</si>
  <si>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</si>
  <si>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</si>
  <si>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</si>
  <si>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</si>
  <si>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</si>
  <si>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</si>
  <si>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</si>
  <si>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</si>
  <si>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</si>
  <si>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</si>
  <si>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</si>
  <si>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</si>
  <si>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</si>
  <si>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</si>
  <si>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</si>
  <si>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</si>
  <si>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</si>
  <si>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</si>
  <si>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</si>
  <si>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</si>
  <si>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</si>
  <si>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</si>
  <si>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</si>
  <si>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</si>
  <si>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</si>
  <si>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</si>
  <si>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</si>
  <si>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</si>
  <si>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</si>
  <si>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</si>
  <si>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</si>
  <si>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</si>
  <si>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</si>
  <si>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</si>
  <si>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</si>
  <si>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</si>
  <si>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</si>
  <si>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</si>
  <si>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</si>
  <si>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</si>
  <si>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</si>
  <si>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</si>
  <si>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</si>
  <si>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</si>
  <si>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</si>
  <si>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</si>
  <si>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</si>
  <si>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</si>
  <si>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</si>
  <si>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</si>
  <si>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</si>
  <si>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</si>
  <si>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</si>
  <si>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</si>
  <si>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</si>
  <si>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</si>
  <si>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</si>
  <si>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</si>
  <si>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</si>
  <si>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</si>
  <si>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</si>
  <si>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</si>
  <si>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</si>
  <si>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</si>
  <si>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</si>
  <si>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</si>
  <si>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</si>
  <si>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</si>
  <si>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</si>
  <si>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</si>
  <si>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</si>
  <si>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</si>
  <si>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</si>
  <si>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</si>
  <si>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</si>
  <si>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</si>
  <si>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</si>
  <si>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</si>
  <si>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</si>
  <si>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</si>
  <si>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</si>
  <si>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</si>
  <si>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</si>
  <si>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</si>
  <si>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</si>
  <si>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</si>
  <si>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</si>
  <si>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</si>
  <si>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</si>
  <si>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</si>
  <si>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</si>
  <si>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</si>
  <si>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</si>
  <si>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</si>
  <si>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</si>
  <si>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</si>
  <si>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</si>
  <si>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</si>
  <si>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</si>
  <si>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</si>
  <si>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</si>
  <si>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</si>
  <si>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</si>
  <si>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</si>
  <si>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</si>
  <si>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</si>
  <si>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</si>
  <si>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</si>
  <si>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</si>
  <si>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</si>
  <si>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</si>
  <si>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</si>
  <si>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</si>
  <si>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</si>
  <si>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</si>
  <si>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</si>
  <si>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</si>
  <si>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</si>
  <si>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</si>
  <si>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</si>
  <si>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</si>
  <si>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</si>
  <si>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</si>
  <si>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</si>
  <si>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</si>
  <si>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</si>
  <si>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</si>
  <si>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</si>
  <si>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</si>
  <si>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</si>
  <si>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</si>
  <si>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</si>
  <si>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</si>
  <si>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</si>
  <si>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</si>
  <si>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</si>
  <si>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</si>
  <si>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</si>
  <si>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</si>
  <si>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</si>
  <si>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</si>
  <si>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</si>
  <si>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</si>
  <si>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</si>
  <si>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</si>
  <si>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</si>
  <si>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</si>
  <si>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</si>
  <si>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</si>
  <si>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</si>
  <si>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</si>
  <si>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</si>
  <si>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</si>
  <si>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</si>
  <si>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</si>
  <si>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</si>
  <si>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</si>
  <si>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</si>
  <si>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</si>
  <si>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</si>
  <si>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</si>
  <si>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</si>
  <si>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</si>
  <si>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</si>
  <si>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</si>
  <si>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</si>
  <si>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</si>
  <si>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</si>
  <si>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</si>
  <si>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</si>
  <si>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</si>
  <si>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</si>
  <si>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</si>
  <si>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</si>
  <si>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</si>
  <si>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</si>
  <si>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</si>
  <si>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</si>
  <si>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</si>
  <si>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</si>
  <si>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</si>
  <si>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</si>
  <si>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</si>
  <si>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</si>
  <si>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</si>
  <si>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</si>
  <si>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</si>
  <si>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</si>
  <si>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</si>
  <si>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</si>
  <si>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</si>
  <si>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</si>
  <si>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</si>
  <si>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</si>
  <si>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</si>
  <si>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</si>
  <si>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</si>
  <si>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</si>
  <si>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</si>
  <si>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</si>
  <si>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</si>
  <si>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</si>
  <si>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</si>
  <si>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</si>
  <si>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</si>
  <si>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</si>
  <si>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</si>
  <si>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</si>
  <si>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</si>
  <si>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</si>
  <si>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</si>
  <si>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</si>
  <si>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</si>
  <si>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</si>
  <si>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</si>
  <si>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</si>
  <si>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</si>
  <si>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</si>
  <si>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</si>
  <si>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</si>
  <si>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</si>
  <si>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</si>
  <si>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</si>
  <si>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</si>
  <si>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</si>
  <si>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</si>
  <si>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</si>
  <si>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</si>
  <si>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</si>
  <si>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</si>
  <si>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</si>
  <si>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</si>
  <si>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</si>
  <si>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</si>
  <si>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</si>
  <si>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</si>
  <si>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</si>
  <si>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</si>
  <si>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</si>
  <si>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</si>
  <si>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</si>
  <si>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</si>
  <si>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</si>
  <si>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</si>
  <si>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</si>
  <si>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</si>
  <si>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</si>
  <si>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</si>
  <si>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</si>
  <si>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</si>
  <si>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</si>
  <si>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</si>
  <si>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</si>
  <si>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</si>
  <si>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</si>
  <si>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</si>
  <si>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</si>
  <si>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</si>
  <si>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</si>
  <si>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</si>
  <si>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</si>
  <si>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</si>
  <si>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</si>
  <si>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</si>
  <si>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</si>
  <si>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</si>
  <si>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</si>
  <si>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</si>
  <si>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</si>
  <si>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</si>
  <si>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</si>
  <si>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</si>
  <si>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</si>
  <si>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</si>
  <si>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</si>
  <si>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</si>
  <si>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</si>
  <si>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</si>
  <si>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</si>
  <si>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</si>
  <si>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</si>
  <si>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</si>
  <si>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</si>
  <si>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</si>
  <si>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</si>
  <si>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</si>
  <si>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</si>
  <si>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</si>
  <si>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</si>
  <si>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</si>
  <si>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</si>
  <si>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</si>
  <si>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</si>
  <si>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</si>
  <si>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</si>
  <si>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</si>
  <si>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</si>
  <si>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</si>
  <si>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</si>
  <si>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</si>
  <si>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</si>
  <si>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</si>
  <si>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</si>
  <si>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</si>
  <si>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</si>
  <si>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</si>
  <si>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</si>
  <si>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</si>
  <si>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</si>
  <si>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</si>
  <si>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</si>
  <si>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</si>
  <si>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</si>
  <si>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</si>
  <si>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</si>
  <si>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</si>
  <si>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</si>
  <si>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</si>
  <si>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</si>
  <si>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</si>
  <si>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</si>
  <si>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</si>
  <si>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</si>
  <si>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</si>
  <si>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</si>
  <si>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</si>
  <si>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</si>
  <si>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</si>
  <si>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</si>
  <si>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</si>
  <si>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</si>
  <si>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</si>
  <si>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</si>
  <si>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</si>
  <si>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</si>
  <si>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</si>
  <si>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</si>
  <si>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</si>
  <si>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</si>
  <si>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</si>
  <si>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</si>
  <si>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</si>
  <si>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</si>
  <si>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</si>
  <si>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</si>
  <si>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</si>
  <si>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</si>
  <si>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</si>
  <si>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</si>
  <si>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</si>
  <si>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</si>
  <si>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</si>
  <si>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</si>
  <si>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</si>
  <si>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</si>
  <si>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</si>
  <si>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</si>
  <si>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</si>
  <si>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</si>
  <si>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</si>
  <si>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</si>
  <si>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</si>
  <si>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</si>
  <si>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</si>
  <si>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</si>
  <si>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</si>
  <si>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</si>
  <si>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</si>
  <si>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</si>
  <si>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</si>
  <si>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</si>
  <si>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</si>
  <si>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</si>
  <si>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</si>
  <si>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</si>
  <si>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</si>
  <si>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</si>
  <si>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</si>
  <si>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</si>
  <si>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</si>
  <si>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</si>
  <si>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</si>
  <si>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</si>
  <si>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</si>
  <si>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</si>
  <si>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</si>
  <si>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</si>
  <si>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</si>
  <si>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</si>
  <si>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</si>
  <si>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</si>
  <si>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</si>
  <si>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</si>
  <si>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</si>
  <si>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</si>
  <si>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</si>
  <si>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</si>
  <si>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</si>
  <si>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</si>
  <si>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</si>
  <si>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</si>
  <si>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</si>
  <si>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</si>
  <si>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</si>
  <si>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</si>
  <si>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</si>
  <si>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</si>
  <si>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</si>
  <si>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</si>
  <si>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</si>
  <si>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</si>
  <si>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</si>
  <si>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</si>
  <si>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</si>
  <si>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</si>
  <si>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</si>
  <si>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</si>
  <si>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</si>
  <si>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</si>
  <si>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</si>
  <si>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</si>
  <si>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</si>
  <si>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</si>
  <si>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</si>
  <si>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</si>
  <si>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</si>
  <si>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</si>
  <si>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</si>
  <si>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</si>
  <si>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</si>
  <si>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</si>
  <si>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</si>
  <si>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</si>
  <si>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</si>
  <si>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</si>
  <si>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</si>
  <si>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</si>
  <si>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</si>
  <si>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</si>
  <si>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</si>
  <si>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</si>
  <si>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</si>
  <si>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</si>
  <si>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</si>
  <si>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</si>
  <si>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</si>
  <si>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</si>
  <si>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</si>
  <si>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</si>
  <si>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</si>
  <si>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</si>
  <si>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</si>
  <si>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</si>
  <si>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</si>
  <si>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</si>
  <si>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</si>
  <si>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</si>
  <si>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</si>
  <si>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</si>
  <si>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</si>
  <si>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</si>
  <si>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</si>
  <si>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</si>
  <si>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</si>
  <si>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</si>
  <si>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</si>
  <si>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</si>
  <si>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</si>
  <si>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</si>
  <si>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</si>
  <si>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</si>
  <si>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</si>
  <si>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</si>
  <si>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</si>
  <si>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</si>
  <si>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</si>
  <si>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</si>
  <si>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</si>
  <si>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</si>
  <si>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</si>
  <si>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</si>
  <si>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</si>
  <si>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</si>
  <si>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</si>
  <si>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</si>
  <si>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</si>
  <si>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</si>
  <si>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</si>
  <si>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</si>
  <si>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</si>
  <si>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</si>
  <si>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</si>
  <si>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</si>
  <si>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</si>
  <si>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</si>
  <si>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</si>
  <si>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</si>
  <si>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</si>
  <si>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</si>
  <si>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</si>
  <si>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</si>
  <si>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</si>
  <si>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</si>
  <si>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</si>
  <si>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</si>
  <si>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</si>
  <si>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</si>
  <si>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</si>
  <si>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</si>
  <si>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</si>
  <si>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</si>
  <si>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</si>
  <si>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</si>
  <si>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</si>
  <si>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</si>
  <si>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</si>
  <si>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</si>
  <si>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</si>
  <si>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</si>
  <si>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</si>
  <si>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</si>
  <si>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</si>
  <si>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</si>
  <si>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</si>
  <si>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</si>
  <si>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</si>
  <si>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</si>
  <si>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</si>
  <si>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</si>
  <si>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</si>
  <si>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</si>
  <si>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</si>
  <si>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</si>
  <si>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</si>
  <si>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</si>
  <si>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</si>
  <si>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</si>
  <si>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</si>
  <si>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</si>
  <si>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</si>
  <si>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</si>
  <si>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</si>
  <si>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</si>
  <si>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</si>
  <si>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</si>
  <si>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</si>
  <si>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</si>
  <si>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</si>
  <si>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</si>
  <si>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</si>
  <si>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</si>
  <si>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</si>
  <si>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</si>
  <si>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</si>
  <si>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</si>
  <si>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</si>
  <si>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</si>
  <si>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</si>
  <si>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</si>
  <si>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</si>
  <si>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</si>
  <si>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</si>
  <si>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</si>
  <si>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</si>
  <si>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</si>
  <si>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</si>
  <si>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</si>
  <si>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</si>
  <si>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</si>
  <si>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</si>
  <si>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</si>
  <si>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</si>
  <si>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</si>
  <si>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</si>
  <si>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</si>
  <si>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</si>
  <si>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</si>
  <si>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</si>
  <si>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</si>
  <si>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</si>
  <si>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</si>
  <si>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</si>
  <si>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</si>
  <si>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</si>
  <si>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</si>
  <si>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</si>
  <si>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</si>
  <si>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</si>
  <si>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</si>
  <si>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</si>
  <si>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</si>
  <si>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</si>
  <si>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</si>
  <si>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</si>
  <si>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</si>
  <si>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</si>
  <si>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</si>
  <si>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</si>
  <si>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</si>
  <si>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</si>
  <si>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</si>
  <si>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</si>
  <si>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</si>
  <si>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</si>
  <si>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</si>
  <si>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</si>
  <si>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</si>
  <si>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</si>
  <si>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</si>
  <si>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</si>
  <si>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</si>
  <si>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</si>
  <si>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</si>
  <si>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</si>
  <si>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</si>
  <si>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</si>
  <si>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</si>
  <si>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</si>
  <si>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</si>
  <si>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</si>
  <si>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</si>
  <si>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</si>
  <si>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</si>
  <si>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</si>
  <si>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</si>
  <si>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</si>
  <si>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</si>
  <si>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</si>
  <si>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</si>
  <si>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</si>
  <si>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</si>
  <si>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</si>
  <si>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</si>
  <si>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</si>
  <si>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</si>
  <si>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</si>
  <si>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</si>
  <si>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</si>
  <si>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</si>
  <si>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</si>
  <si>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</si>
  <si>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</si>
  <si>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</si>
  <si>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</si>
  <si>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</si>
  <si>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</si>
  <si>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</si>
  <si>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</si>
  <si>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</si>
  <si>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</si>
  <si>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</si>
  <si>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</si>
  <si>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</si>
  <si>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</si>
  <si>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</si>
  <si>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</si>
  <si>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</si>
  <si>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</si>
  <si>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</si>
  <si>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</si>
  <si>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</si>
  <si>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</si>
  <si>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</si>
  <si>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</si>
  <si>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</si>
  <si>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</si>
  <si>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</si>
  <si>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</si>
  <si>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</si>
  <si>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</si>
  <si>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</si>
  <si>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</si>
  <si>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</si>
  <si>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</si>
  <si>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</si>
  <si>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</si>
  <si>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</si>
  <si>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</si>
  <si>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</si>
  <si>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</si>
  <si>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</si>
  <si>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</si>
  <si>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</si>
  <si>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</si>
  <si>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</si>
  <si>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</si>
  <si>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</si>
  <si>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</si>
  <si>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</si>
  <si>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</si>
  <si>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</si>
  <si>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</si>
  <si>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</si>
  <si>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</si>
  <si>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</si>
  <si>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</si>
  <si>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</si>
  <si>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</si>
  <si>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</si>
  <si>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</si>
  <si>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</si>
  <si>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</si>
  <si>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</si>
  <si>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</si>
  <si>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</si>
  <si>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</si>
  <si>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</si>
  <si>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</si>
  <si>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</si>
  <si>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</si>
  <si>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</si>
  <si>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</si>
  <si>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</si>
  <si>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</si>
  <si>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</si>
  <si>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</si>
  <si>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</si>
  <si>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</si>
  <si>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</si>
  <si>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</si>
  <si>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</si>
  <si>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</si>
  <si>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</si>
  <si>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</si>
  <si>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</si>
  <si>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</si>
  <si>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</si>
  <si>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</si>
  <si>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</si>
  <si>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</si>
  <si>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</si>
  <si>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</si>
  <si>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</si>
  <si>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</si>
  <si>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</si>
  <si>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</si>
  <si>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</si>
  <si>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</si>
  <si>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</si>
  <si>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</si>
  <si>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</si>
  <si>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</si>
  <si>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</si>
  <si>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</si>
  <si>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</si>
  <si>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</si>
  <si>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</si>
  <si>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</si>
  <si>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</si>
  <si>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</si>
  <si>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</si>
  <si>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</si>
  <si>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</si>
  <si>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</si>
  <si>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</si>
  <si>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</si>
  <si>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</si>
  <si>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</si>
  <si>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</si>
  <si>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</si>
  <si>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</si>
  <si>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</si>
  <si>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</si>
  <si>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</si>
  <si>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</si>
  <si>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</si>
  <si>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</si>
  <si>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</si>
  <si>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</si>
  <si>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</si>
  <si>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</si>
  <si>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</si>
  <si>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</si>
  <si>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</si>
  <si>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</si>
  <si>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</si>
  <si>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</si>
  <si>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</si>
  <si>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</si>
  <si>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</si>
  <si>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</si>
  <si>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</si>
  <si>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</si>
  <si>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</si>
  <si>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</si>
  <si>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</si>
  <si>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</si>
  <si>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</si>
  <si>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</si>
  <si>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</si>
  <si>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</si>
  <si>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</si>
  <si>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</si>
  <si>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</si>
  <si>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</si>
  <si>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</si>
  <si>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</si>
  <si>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</si>
  <si>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</si>
  <si>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</si>
  <si>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</si>
  <si>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</si>
  <si>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</si>
  <si>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</si>
  <si>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</si>
  <si>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</si>
  <si>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</si>
  <si>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</si>
  <si>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</si>
  <si>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</si>
  <si>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</si>
  <si>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</si>
  <si>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</si>
  <si>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</si>
  <si>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</si>
  <si>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</si>
  <si>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</si>
  <si>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</si>
  <si>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</si>
  <si>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</si>
  <si>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</si>
  <si>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</si>
  <si>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</si>
  <si>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</si>
  <si>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</si>
  <si>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</si>
  <si>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</si>
  <si>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</si>
  <si>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</si>
  <si>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</si>
  <si>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</si>
  <si>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</si>
  <si>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</si>
  <si>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</si>
  <si>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</si>
  <si>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</si>
  <si>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</si>
  <si>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</si>
  <si>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</si>
  <si>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</si>
  <si>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</si>
  <si>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</si>
  <si>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</si>
  <si>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</si>
  <si>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</si>
  <si>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</si>
  <si>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</si>
  <si>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</si>
  <si>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</si>
  <si>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</si>
  <si>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</si>
  <si>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</si>
  <si>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</si>
  <si>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</si>
  <si>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</si>
  <si>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</si>
  <si>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</si>
  <si>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</si>
  <si>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</si>
  <si>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</si>
  <si>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</si>
  <si>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</si>
  <si>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</si>
  <si>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</si>
  <si>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</si>
  <si>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</si>
  <si>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</si>
  <si>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</si>
  <si>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</si>
  <si>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</si>
  <si>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</si>
  <si>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</si>
  <si>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</si>
  <si>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</si>
  <si>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</si>
  <si>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</si>
  <si>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</si>
  <si>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</si>
  <si>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</si>
  <si>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</si>
  <si>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</si>
  <si>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</si>
  <si>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</si>
  <si>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</si>
  <si>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</si>
  <si>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</si>
  <si>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</si>
  <si>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</si>
  <si>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</si>
  <si>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</si>
  <si>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</si>
  <si>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</si>
  <si>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</si>
  <si>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</si>
  <si>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</si>
  <si>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</si>
  <si>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</si>
  <si>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</si>
  <si>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</si>
  <si>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</si>
  <si>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</si>
  <si>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</si>
  <si>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</si>
  <si>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</si>
  <si>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</si>
  <si>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</si>
  <si>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</si>
  <si>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</si>
  <si>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</si>
  <si>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</si>
  <si>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</si>
  <si>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</si>
  <si>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</si>
  <si>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</si>
  <si>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</si>
  <si>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</si>
  <si>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</si>
  <si>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</si>
  <si>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</si>
  <si>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</si>
  <si>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</si>
  <si>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</si>
  <si>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</si>
  <si>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</si>
  <si>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</si>
  <si>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</si>
  <si>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</si>
  <si>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</si>
  <si>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</si>
  <si>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</si>
  <si>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</si>
  <si>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</si>
  <si>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</si>
  <si>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</si>
  <si>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</si>
  <si>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</si>
  <si>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</si>
  <si>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</si>
  <si>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</si>
  <si>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</si>
  <si>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</si>
  <si>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</si>
  <si>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</si>
  <si>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</si>
  <si>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</si>
  <si>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</si>
  <si>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</si>
  <si>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</si>
  <si>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</si>
  <si>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</si>
  <si>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</si>
  <si>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</si>
  <si>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</si>
  <si>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</si>
  <si>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</si>
  <si>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</si>
  <si>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</si>
  <si>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</si>
  <si>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</si>
  <si>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</si>
  <si>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</si>
  <si>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</si>
  <si>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</si>
  <si>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</si>
  <si>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</si>
  <si>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</si>
  <si>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</si>
  <si>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</si>
  <si>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</si>
  <si>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</si>
  <si>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</si>
  <si>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</si>
  <si>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</si>
  <si>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</si>
  <si>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</si>
  <si>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</si>
  <si>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</si>
  <si>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</si>
  <si>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</si>
  <si>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</si>
  <si>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</si>
  <si>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</si>
  <si>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</si>
  <si>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</si>
  <si>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</si>
  <si>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</si>
  <si>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</si>
  <si>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</si>
  <si>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</si>
  <si>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</si>
  <si>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</si>
  <si>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</si>
  <si>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</si>
  <si>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</si>
  <si>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</si>
  <si>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</si>
  <si>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</si>
  <si>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</si>
  <si>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</si>
  <si>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</si>
  <si>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</si>
  <si>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</si>
  <si>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</si>
  <si>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</si>
  <si>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</si>
  <si>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</si>
  <si>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</si>
  <si>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</si>
  <si>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</si>
  <si>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</si>
  <si>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</si>
  <si>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</si>
  <si>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</si>
  <si>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</si>
  <si>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</si>
  <si>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</si>
  <si>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</si>
  <si>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</si>
  <si>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</si>
  <si>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</si>
  <si>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</si>
  <si>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</si>
  <si>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</si>
  <si>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</si>
  <si>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</si>
  <si>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</si>
  <si>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</si>
  <si>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</si>
  <si>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</si>
  <si>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</si>
  <si>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</si>
  <si>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</si>
  <si>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</si>
  <si>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</si>
  <si>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</si>
  <si>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</si>
  <si>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</si>
  <si>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</si>
  <si>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</si>
  <si>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</si>
  <si>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</si>
  <si>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</si>
  <si>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</si>
  <si>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</si>
  <si>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</si>
  <si>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</si>
  <si>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</si>
  <si>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</si>
  <si>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</si>
  <si>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</si>
  <si>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</si>
  <si>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</si>
  <si>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</si>
  <si>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</si>
  <si>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</si>
  <si>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</si>
  <si>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</si>
  <si>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</si>
  <si>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</si>
  <si>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</si>
  <si>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</si>
  <si>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</si>
  <si>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</si>
  <si>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</si>
  <si>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</si>
  <si>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</si>
  <si>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</si>
  <si>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</si>
  <si>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</si>
  <si>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</si>
  <si>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</si>
  <si>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</si>
  <si>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</si>
  <si>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</si>
  <si>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</si>
  <si>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</si>
  <si>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</si>
  <si>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</si>
  <si>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</si>
  <si>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</si>
  <si>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</si>
  <si>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</si>
  <si>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</si>
  <si>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</si>
  <si>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</si>
  <si>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</si>
  <si>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</si>
  <si>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</si>
  <si>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</si>
  <si>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</si>
  <si>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</si>
  <si>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</si>
  <si>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</si>
  <si>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</si>
  <si>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</si>
  <si>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</si>
  <si>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</si>
  <si>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</si>
  <si>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</si>
  <si>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</si>
  <si>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</si>
  <si>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</si>
  <si>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</si>
  <si>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</si>
  <si>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</si>
  <si>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</si>
  <si>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</si>
  <si>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</si>
  <si>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</si>
  <si>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</si>
  <si>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</si>
  <si>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</si>
  <si>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</si>
  <si>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</si>
  <si>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</si>
  <si>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</si>
  <si>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</si>
  <si>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</si>
  <si>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</si>
  <si>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</si>
  <si>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</si>
  <si>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</si>
  <si>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</si>
  <si>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</si>
  <si>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</si>
  <si>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</si>
  <si>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</si>
  <si>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</si>
  <si>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</si>
  <si>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</si>
  <si>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</si>
  <si>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</si>
  <si>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</si>
  <si>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</si>
  <si>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</si>
  <si>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</si>
  <si>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</si>
  <si>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</si>
  <si>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</si>
  <si>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</si>
  <si>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</si>
  <si>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</si>
  <si>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</si>
  <si>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</si>
  <si>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</si>
  <si>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</si>
  <si>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</si>
  <si>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</si>
  <si>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</si>
  <si>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</si>
  <si>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</si>
  <si>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</si>
  <si>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</si>
  <si>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</si>
  <si>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</si>
  <si>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</si>
  <si>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</si>
  <si>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</si>
  <si>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</si>
  <si>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</si>
  <si>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</si>
  <si>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</si>
  <si>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</si>
  <si>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</si>
  <si>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</si>
  <si>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</si>
  <si>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</si>
  <si>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</si>
  <si>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</si>
  <si>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</si>
  <si>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</si>
  <si>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</si>
  <si>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</si>
  <si>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</si>
  <si>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</si>
  <si>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</si>
  <si>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</si>
  <si>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</si>
  <si>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</si>
  <si>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</si>
  <si>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</si>
  <si>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</si>
  <si>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</si>
  <si>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</si>
  <si>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</si>
  <si>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</si>
  <si>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</si>
  <si>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</si>
  <si>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</si>
  <si>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</si>
  <si>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</si>
  <si>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</si>
  <si>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</si>
  <si>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</si>
  <si>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</si>
  <si>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</si>
  <si>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</si>
  <si>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</si>
  <si>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</si>
  <si>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</si>
  <si>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</si>
  <si>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</si>
  <si>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</si>
  <si>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</si>
  <si>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</si>
  <si>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</si>
  <si>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</si>
  <si>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</si>
  <si>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</si>
  <si>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</si>
  <si>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</si>
  <si>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</si>
  <si>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</si>
  <si>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</si>
  <si>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</si>
  <si>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</si>
  <si>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</si>
  <si>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</si>
  <si>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</si>
  <si>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</si>
  <si>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</si>
  <si>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</si>
  <si>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</si>
  <si>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</si>
  <si>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</si>
  <si>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</si>
  <si>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</si>
  <si>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</si>
  <si>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</si>
  <si>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</si>
  <si>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</si>
  <si>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</si>
  <si>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</si>
  <si>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</si>
  <si>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</si>
  <si>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</si>
  <si>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</si>
  <si>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</si>
  <si>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</si>
  <si>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</si>
  <si>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</si>
  <si>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</si>
  <si>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</si>
  <si>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</si>
  <si>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</si>
  <si>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</si>
  <si>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</si>
  <si>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</si>
  <si>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</si>
  <si>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</si>
  <si>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</si>
  <si>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</si>
  <si>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</si>
  <si>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</si>
  <si>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</si>
  <si>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</si>
  <si>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</si>
  <si>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</si>
  <si>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</si>
  <si>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</si>
  <si>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</si>
  <si>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</si>
  <si>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</si>
  <si>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</si>
  <si>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</si>
  <si>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</si>
  <si>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</si>
  <si>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</si>
  <si>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</si>
  <si>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</si>
  <si>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</si>
  <si>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</si>
  <si>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</si>
  <si>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</si>
  <si>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</si>
  <si>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</si>
  <si>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</si>
  <si>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</si>
  <si>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</si>
  <si>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</si>
  <si>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</si>
  <si>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</si>
  <si>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</si>
  <si>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</si>
  <si>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</si>
  <si>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</si>
  <si>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</si>
  <si>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</si>
  <si>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</si>
  <si>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</si>
  <si>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</si>
  <si>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</si>
  <si>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</si>
  <si>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</si>
  <si>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</si>
  <si>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</si>
  <si>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</si>
  <si>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</si>
  <si>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</si>
  <si>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</si>
  <si>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</si>
  <si>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</si>
  <si>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</si>
  <si>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</si>
  <si>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</si>
  <si>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</si>
  <si>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</si>
  <si>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</si>
  <si>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</si>
  <si>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</si>
  <si>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</si>
  <si>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</si>
  <si>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</si>
  <si>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</si>
  <si>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</si>
  <si>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</si>
  <si>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</si>
  <si>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</si>
  <si>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</si>
  <si>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</si>
  <si>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</si>
  <si>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</si>
  <si>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</si>
  <si>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</si>
  <si>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</si>
  <si>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</si>
  <si>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</si>
  <si>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</si>
  <si>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</si>
  <si>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</si>
  <si>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</si>
  <si>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</si>
  <si>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</si>
  <si>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</si>
  <si>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</si>
  <si>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</si>
  <si>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</si>
  <si>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</si>
  <si>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</si>
  <si>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</si>
  <si>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</si>
  <si>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</si>
  <si>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</si>
  <si>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</si>
  <si>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</si>
  <si>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</si>
  <si>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</si>
  <si>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</si>
  <si>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</si>
  <si>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</si>
  <si>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</si>
  <si>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</si>
  <si>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</si>
  <si>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</si>
  <si>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</si>
  <si>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</si>
  <si>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</si>
  <si>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</si>
  <si>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</si>
  <si>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</si>
  <si>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</si>
  <si>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</si>
  <si>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</si>
  <si>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</si>
  <si>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</si>
  <si>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</si>
  <si>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</si>
  <si>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</si>
  <si>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</si>
  <si>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</si>
  <si>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</si>
  <si>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</si>
  <si>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</si>
  <si>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</si>
  <si>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</si>
  <si>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</si>
  <si>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</si>
  <si>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</si>
  <si>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</si>
  <si>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</si>
  <si>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</si>
  <si>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</si>
  <si>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</si>
  <si>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</si>
  <si>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</si>
  <si>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</si>
  <si>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</si>
  <si>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</si>
  <si>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</si>
  <si>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</si>
  <si>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</si>
  <si>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</si>
  <si>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</si>
  <si>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</si>
  <si>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</si>
  <si>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</si>
  <si>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</si>
  <si>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</si>
  <si>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</si>
  <si>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</si>
  <si>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</si>
  <si>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</si>
  <si>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</si>
  <si>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</si>
  <si>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</si>
  <si>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</si>
  <si>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</si>
  <si>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</si>
  <si>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</si>
  <si>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</si>
  <si>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</si>
  <si>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</si>
  <si>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</si>
  <si>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</si>
  <si>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</si>
  <si>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</si>
  <si>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</si>
  <si>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</si>
  <si>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</si>
  <si>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</si>
  <si>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</si>
  <si>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</si>
  <si>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</si>
  <si>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</si>
  <si>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</si>
  <si>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</si>
  <si>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</si>
  <si>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</si>
  <si>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</si>
  <si>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</si>
  <si>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</si>
  <si>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</si>
  <si>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</si>
  <si>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</si>
  <si>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</si>
  <si>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</si>
  <si>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</si>
  <si>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</si>
  <si>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</si>
  <si>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</si>
  <si>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</si>
  <si>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</si>
  <si>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</si>
  <si>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</si>
  <si>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</si>
  <si>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</si>
  <si>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</si>
  <si>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</si>
  <si>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</si>
  <si>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</si>
  <si>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</si>
  <si>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</si>
  <si>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</si>
  <si>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</si>
  <si>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</si>
  <si>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</si>
  <si>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</si>
  <si>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</si>
  <si>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</si>
  <si>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</si>
  <si>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</si>
  <si>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</si>
  <si>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</si>
  <si>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</si>
  <si>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</si>
  <si>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</si>
  <si>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</si>
  <si>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</si>
  <si>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</si>
  <si>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</si>
  <si>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</si>
  <si>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</si>
  <si>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</si>
  <si>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</si>
  <si>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</si>
  <si>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</si>
  <si>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</si>
  <si>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</si>
  <si>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</si>
  <si>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</si>
  <si>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</si>
  <si>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</si>
  <si>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</si>
  <si>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</si>
  <si>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</si>
  <si>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</si>
  <si>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</si>
  <si>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</si>
  <si>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</si>
  <si>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</si>
  <si>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</si>
  <si>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</si>
  <si>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</si>
  <si>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</si>
  <si>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</si>
  <si>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</si>
  <si>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</si>
  <si>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</si>
  <si>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</si>
  <si>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</si>
  <si>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</si>
  <si>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</si>
  <si>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</si>
  <si>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</si>
  <si>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</si>
  <si>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</si>
  <si>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</si>
  <si>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</si>
  <si>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</si>
  <si>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</si>
  <si>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</si>
  <si>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</si>
  <si>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</si>
  <si>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</si>
  <si>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</si>
  <si>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</si>
  <si>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</si>
  <si>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</si>
  <si>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</si>
  <si>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</si>
  <si>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</si>
  <si>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</si>
  <si>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</si>
  <si>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</si>
  <si>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</si>
  <si>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</si>
  <si>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</si>
  <si>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</si>
  <si>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</si>
  <si>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</si>
  <si>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</si>
  <si>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</si>
  <si>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</si>
  <si>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</si>
  <si>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</si>
  <si>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</si>
  <si>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</si>
  <si>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</si>
  <si>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</si>
  <si>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</si>
  <si>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</si>
  <si>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</si>
  <si>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</si>
  <si>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</si>
  <si>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</si>
  <si>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</si>
  <si>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</si>
  <si>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</si>
  <si>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</si>
  <si>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</si>
  <si>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</si>
  <si>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</si>
  <si>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</si>
  <si>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</si>
  <si>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</si>
  <si>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</si>
  <si>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</si>
  <si>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</si>
  <si>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</si>
  <si>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</si>
  <si>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</si>
  <si>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</si>
  <si>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</si>
  <si>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</si>
  <si>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</si>
  <si>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</si>
  <si>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</si>
  <si>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</si>
  <si>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</si>
  <si>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</si>
  <si>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</si>
  <si>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</si>
  <si>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</si>
  <si>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</si>
  <si>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</si>
  <si>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</si>
  <si>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</si>
  <si>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</si>
  <si>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</si>
  <si>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</si>
  <si>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</si>
  <si>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</si>
  <si>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</si>
  <si>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</si>
  <si>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</si>
  <si>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</si>
  <si>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</si>
  <si>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</si>
  <si>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</si>
  <si>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</si>
  <si>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</si>
  <si>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</si>
  <si>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</si>
  <si>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</si>
  <si>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</si>
  <si>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</si>
  <si>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</si>
  <si>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</si>
  <si>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</si>
  <si>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</si>
  <si>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</si>
  <si>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</si>
  <si>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</si>
  <si>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</si>
  <si>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</si>
  <si>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</si>
  <si>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</si>
  <si>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</si>
  <si>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</si>
  <si>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</si>
  <si>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</si>
  <si>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</si>
  <si>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</si>
  <si>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</si>
  <si>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</si>
  <si>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</si>
  <si>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</si>
  <si>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</si>
  <si>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</si>
  <si>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</si>
  <si>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</si>
  <si>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</si>
  <si>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</si>
  <si>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</si>
  <si>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</si>
  <si>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</si>
  <si>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</si>
  <si>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</si>
  <si>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</si>
  <si>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</si>
  <si>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</si>
  <si>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</si>
  <si>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</si>
  <si>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</si>
  <si>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</si>
  <si>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</si>
  <si>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</si>
  <si>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</si>
  <si>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</si>
  <si>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</si>
  <si>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</si>
  <si>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</si>
  <si>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</si>
  <si>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</si>
  <si>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</si>
  <si>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</si>
  <si>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</si>
  <si>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</si>
  <si>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</si>
  <si>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</si>
  <si>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</si>
  <si>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</si>
  <si>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</si>
  <si>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</si>
  <si>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</si>
  <si>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</si>
  <si>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</si>
  <si>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</si>
  <si>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</si>
  <si>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</si>
  <si>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</si>
  <si>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</si>
  <si>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</si>
  <si>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</si>
  <si>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</si>
  <si>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</si>
  <si>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</si>
  <si>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</si>
  <si>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</si>
  <si>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</si>
  <si>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</si>
  <si>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</si>
  <si>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</si>
  <si>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</si>
  <si>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</si>
  <si>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</si>
  <si>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</si>
  <si>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</si>
  <si>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</si>
  <si>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</si>
  <si>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</si>
  <si>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</si>
  <si>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</si>
  <si>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</si>
  <si>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</si>
  <si>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</si>
  <si>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</si>
  <si>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</si>
  <si>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</si>
  <si>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</si>
  <si>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</si>
  <si>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</si>
  <si>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</si>
  <si>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</si>
  <si>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</si>
  <si>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</si>
  <si>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</si>
  <si>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</si>
  <si>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</si>
  <si>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</si>
  <si>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</si>
  <si>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</si>
  <si>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</si>
  <si>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</si>
  <si>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</si>
  <si>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</si>
  <si>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</si>
  <si>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</si>
  <si>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</si>
  <si>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</si>
  <si>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</si>
  <si>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</si>
  <si>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</si>
  <si>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</si>
  <si>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</si>
  <si>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</si>
  <si>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</si>
  <si>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</si>
  <si>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</si>
  <si>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</si>
  <si>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</si>
  <si>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</si>
  <si>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</si>
  <si>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</si>
  <si>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</si>
  <si>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</si>
  <si>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</si>
  <si>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</si>
  <si>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</si>
  <si>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</si>
  <si>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</si>
  <si>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</si>
  <si>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</si>
  <si>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</si>
  <si>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</si>
  <si>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</si>
  <si>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</si>
  <si>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</si>
  <si>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</si>
  <si>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</si>
  <si>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</si>
  <si>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</si>
  <si>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</si>
  <si>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</si>
  <si>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</si>
  <si>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</si>
  <si>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</si>
  <si>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</si>
  <si>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</si>
  <si>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</si>
  <si>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</si>
  <si>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</si>
  <si>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</si>
  <si>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</si>
  <si>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</si>
  <si>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</si>
  <si>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</si>
  <si>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</si>
  <si>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</si>
  <si>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</si>
  <si>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</si>
  <si>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</si>
  <si>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</si>
  <si>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</si>
  <si>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</si>
  <si>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</si>
  <si>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</si>
  <si>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</si>
  <si>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</si>
  <si>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</si>
  <si>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</si>
  <si>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</si>
  <si>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</si>
  <si>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</si>
  <si>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</si>
  <si>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</si>
  <si>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</si>
  <si>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</si>
  <si>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</si>
  <si>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</si>
  <si>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</si>
  <si>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</si>
  <si>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</si>
  <si>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</si>
  <si>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</si>
  <si>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</si>
  <si>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</si>
  <si>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</si>
  <si>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</si>
  <si>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</si>
  <si>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</si>
  <si>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</si>
  <si>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</si>
  <si>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</si>
  <si>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</si>
  <si>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</si>
  <si>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</si>
  <si>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</si>
  <si>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</si>
  <si>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</si>
  <si>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</si>
  <si>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</si>
  <si>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</si>
  <si>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</si>
  <si>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</si>
  <si>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</si>
  <si>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</si>
  <si>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</si>
  <si>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</si>
  <si>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</si>
  <si>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</si>
  <si>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</si>
  <si>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</si>
  <si>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</si>
  <si>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</si>
  <si>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</si>
  <si>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</si>
  <si>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</si>
  <si>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</si>
  <si>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</si>
  <si>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</si>
  <si>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</si>
  <si>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</si>
  <si>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</si>
  <si>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</si>
  <si>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</si>
  <si>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</si>
  <si>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</si>
  <si>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</si>
  <si>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</si>
  <si>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</si>
  <si>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</si>
  <si>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</si>
  <si>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</si>
  <si>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</si>
  <si>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</si>
  <si>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</si>
  <si>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</si>
  <si>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</si>
  <si>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</si>
  <si>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</si>
  <si>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</si>
  <si>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</si>
  <si>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</si>
  <si>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</si>
  <si>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</si>
  <si>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</si>
  <si>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</si>
  <si>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</si>
  <si>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</si>
  <si>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</si>
  <si>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</si>
  <si>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</si>
  <si>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</si>
  <si>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</si>
  <si>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</si>
  <si>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</si>
  <si>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</si>
  <si>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</si>
  <si>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</si>
  <si>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</si>
  <si>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</si>
  <si>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</si>
  <si>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</si>
  <si>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</si>
  <si>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</si>
  <si>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</si>
  <si>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</si>
  <si>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</si>
  <si>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</si>
  <si>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</si>
  <si>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</si>
  <si>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</si>
  <si>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</si>
  <si>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</si>
  <si>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</si>
  <si>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</si>
  <si>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</si>
  <si>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</si>
  <si>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</si>
  <si>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</si>
  <si>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</si>
  <si>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</si>
  <si>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</si>
  <si>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</si>
  <si>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</si>
  <si>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</si>
  <si>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</si>
  <si>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</si>
  <si>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</si>
  <si>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</si>
  <si>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</si>
  <si>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</si>
  <si>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</si>
  <si>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</si>
  <si>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</si>
  <si>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</si>
  <si>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</si>
  <si>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</si>
  <si>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</si>
  <si>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</si>
  <si>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</si>
  <si>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</si>
  <si>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</si>
  <si>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</si>
  <si>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</si>
  <si>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</si>
  <si>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</si>
  <si>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</si>
  <si>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</si>
  <si>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</si>
  <si>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</si>
  <si>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</si>
  <si>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</si>
  <si>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</si>
  <si>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</si>
  <si>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</si>
  <si>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</si>
  <si>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</si>
  <si>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</si>
  <si>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</si>
  <si>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</si>
  <si>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</si>
  <si>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</si>
  <si>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</si>
  <si>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</si>
  <si>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</si>
  <si>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</si>
  <si>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</si>
  <si>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</si>
  <si>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</si>
  <si>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</si>
  <si>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</si>
  <si>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</si>
  <si>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</si>
  <si>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</si>
  <si>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</si>
  <si>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</si>
  <si>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</si>
  <si>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</si>
  <si>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</si>
  <si>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</si>
  <si>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</si>
  <si>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</si>
  <si>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</si>
  <si>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</si>
  <si>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</si>
  <si>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</si>
  <si>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</si>
  <si>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</si>
  <si>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</si>
  <si>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</si>
  <si>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</si>
  <si>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</si>
  <si>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</si>
  <si>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</si>
  <si>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</si>
  <si>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</si>
  <si>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</si>
  <si>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</si>
  <si>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</si>
  <si>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</si>
  <si>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</si>
  <si>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</si>
  <si>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</si>
  <si>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</si>
  <si>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</si>
  <si>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</si>
  <si>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</si>
  <si>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</si>
  <si>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</si>
  <si>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</si>
  <si>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</si>
  <si>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</si>
  <si>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</si>
  <si>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</si>
  <si>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</si>
  <si>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</si>
  <si>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</si>
  <si>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</si>
  <si>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</si>
  <si>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</si>
  <si>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</si>
  <si>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</si>
  <si>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</si>
  <si>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</si>
  <si>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</si>
  <si>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</si>
  <si>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</si>
  <si>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</si>
  <si>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</si>
  <si>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</si>
  <si>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</si>
  <si>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</si>
  <si>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</si>
  <si>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</si>
  <si>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</si>
  <si>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</si>
  <si>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</si>
  <si>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</si>
  <si>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</si>
  <si>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</si>
  <si>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</si>
  <si>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</si>
  <si>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</si>
  <si>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</si>
  <si>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</si>
  <si>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</si>
  <si>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</si>
  <si>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</si>
  <si>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</si>
  <si>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</si>
  <si>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</si>
  <si>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</si>
  <si>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</si>
  <si>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</si>
  <si>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</si>
  <si>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</si>
  <si>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</si>
  <si>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</si>
  <si>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</si>
  <si>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</si>
  <si>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</si>
  <si>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</si>
  <si>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</si>
  <si>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</si>
  <si>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</si>
  <si>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</si>
  <si>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</si>
  <si>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</si>
  <si>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</si>
  <si>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</si>
  <si>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</si>
  <si>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</si>
  <si>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</si>
  <si>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</si>
  <si>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</si>
  <si>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</si>
  <si>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</si>
  <si>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</si>
  <si>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</si>
  <si>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</si>
  <si>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</si>
  <si>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</si>
  <si>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</si>
  <si>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</si>
  <si>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</si>
  <si>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</si>
  <si>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</si>
  <si>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</si>
  <si>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</si>
  <si>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</si>
  <si>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</si>
  <si>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</si>
  <si>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</si>
  <si>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</si>
  <si>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</si>
  <si>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</si>
  <si>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</si>
  <si>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</si>
  <si>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</si>
  <si>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</si>
  <si>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</si>
  <si>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</si>
  <si>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</si>
  <si>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</si>
  <si>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</si>
  <si>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</si>
  <si>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</si>
  <si>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</si>
  <si>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</si>
  <si>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</si>
  <si>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</si>
  <si>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</si>
  <si>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</si>
  <si>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</si>
  <si>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</si>
  <si>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</si>
  <si>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</si>
  <si>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</si>
  <si>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</si>
  <si>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</si>
  <si>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</si>
  <si>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</si>
  <si>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</si>
  <si>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</si>
  <si>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</si>
  <si>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</si>
  <si>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</si>
  <si>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</si>
  <si>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</si>
  <si>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</si>
  <si>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</si>
  <si>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</si>
  <si>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</si>
  <si>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</si>
  <si>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</si>
  <si>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</si>
  <si>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</si>
  <si>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</si>
  <si>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</si>
  <si>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</si>
  <si>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</si>
  <si>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</si>
  <si>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</si>
  <si>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</si>
  <si>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</si>
  <si>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</si>
  <si>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</si>
  <si>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</si>
  <si>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</si>
  <si>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</si>
  <si>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</si>
  <si>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</si>
  <si>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</si>
  <si>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</si>
  <si>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</si>
  <si>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</si>
  <si>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</si>
  <si>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</si>
  <si>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</si>
  <si>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</si>
  <si>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</si>
  <si>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</si>
  <si>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</si>
  <si>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</si>
  <si>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</si>
  <si>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</si>
  <si>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</si>
  <si>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</si>
  <si>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</si>
  <si>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</si>
  <si>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</si>
  <si>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</si>
  <si>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</si>
  <si>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</si>
  <si>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</si>
  <si>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</si>
  <si>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</si>
  <si>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</si>
  <si>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</si>
  <si>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</si>
  <si>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</si>
  <si>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</si>
  <si>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</si>
  <si>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</si>
  <si>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</si>
  <si>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</si>
  <si>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</si>
  <si>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</si>
  <si>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</si>
  <si>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</si>
  <si>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</si>
  <si>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</si>
  <si>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</si>
  <si>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</si>
  <si>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</si>
  <si>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</si>
  <si>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</si>
  <si>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</si>
  <si>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</si>
  <si>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</si>
  <si>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</si>
  <si>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</si>
  <si>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</si>
  <si>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</si>
  <si>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</si>
  <si>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</si>
  <si>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</si>
  <si>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</si>
  <si>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</si>
  <si>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</si>
  <si>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</si>
  <si>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</si>
  <si>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</si>
  <si>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</si>
  <si>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</si>
  <si>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</si>
  <si>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</si>
  <si>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</si>
  <si>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</si>
  <si>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</si>
  <si>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</si>
  <si>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</si>
  <si>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</si>
  <si>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</si>
  <si>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</si>
  <si>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</si>
  <si>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</si>
  <si>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</si>
  <si>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</si>
  <si>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</si>
  <si>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</si>
  <si>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</si>
  <si>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</si>
  <si>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</si>
  <si>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</si>
  <si>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</si>
  <si>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</si>
  <si>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</si>
  <si>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</si>
  <si>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</si>
  <si>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</si>
  <si>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</si>
  <si>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</si>
  <si>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</si>
  <si>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</si>
  <si>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</si>
  <si>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</si>
  <si>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</si>
  <si>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</si>
  <si>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</si>
  <si>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</si>
  <si>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</si>
  <si>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</si>
  <si>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</si>
  <si>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</si>
  <si>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</si>
  <si>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</si>
  <si>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</si>
  <si>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</si>
  <si>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</si>
  <si>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</si>
  <si>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</si>
  <si>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</si>
  <si>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</si>
  <si>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</si>
  <si>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</si>
  <si>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</si>
  <si>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</si>
  <si>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</si>
  <si>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</si>
  <si>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</si>
  <si>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</si>
  <si>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</si>
  <si>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</si>
  <si>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</si>
  <si>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</si>
  <si>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</si>
  <si>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</si>
  <si>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</si>
  <si>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</si>
  <si>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</si>
  <si>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</si>
  <si>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</si>
  <si>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</si>
  <si>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</si>
  <si>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</si>
  <si>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</si>
  <si>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</si>
  <si>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</si>
  <si>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</si>
  <si>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</si>
  <si>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</si>
  <si>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</si>
  <si>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</si>
  <si>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</si>
  <si>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</si>
  <si>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</si>
  <si>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</si>
  <si>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</si>
  <si>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</si>
  <si>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</si>
  <si>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</si>
  <si>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</si>
  <si>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</si>
  <si>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</si>
  <si>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</si>
  <si>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</si>
  <si>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</si>
  <si>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</si>
  <si>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</si>
  <si>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</si>
  <si>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</si>
  <si>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</si>
  <si>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</si>
  <si>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</si>
  <si>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</si>
  <si>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</si>
  <si>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</si>
  <si>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</si>
  <si>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</si>
  <si>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</si>
  <si>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</si>
  <si>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</si>
  <si>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</si>
  <si>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</si>
  <si>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</si>
  <si>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</si>
  <si>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</si>
  <si>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</si>
  <si>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</si>
  <si>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</si>
  <si>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</si>
  <si>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</si>
  <si>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</si>
  <si>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</si>
  <si>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</si>
  <si>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</si>
  <si>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</si>
  <si>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</si>
  <si>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</si>
  <si>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</si>
  <si>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</si>
  <si>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</si>
  <si>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</si>
  <si>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</si>
  <si>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</si>
  <si>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</si>
  <si>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</si>
  <si>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</si>
  <si>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</si>
  <si>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</si>
  <si>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</si>
  <si>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</si>
  <si>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</si>
  <si>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</si>
  <si>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</si>
  <si>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</si>
  <si>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</si>
  <si>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</si>
  <si>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</si>
  <si>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</si>
  <si>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</si>
  <si>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</si>
  <si>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</si>
  <si>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</si>
  <si>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</si>
  <si>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</si>
  <si>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</si>
  <si>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</si>
  <si>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</si>
  <si>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</si>
  <si>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</si>
  <si>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</si>
  <si>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</si>
  <si>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</si>
  <si>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</si>
  <si>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</si>
  <si>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</si>
  <si>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</si>
  <si>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</si>
  <si>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</si>
  <si>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</si>
  <si>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</si>
  <si>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</si>
  <si>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</si>
  <si>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</si>
  <si>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</si>
  <si>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</si>
  <si>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</si>
  <si>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</si>
  <si>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</si>
  <si>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</si>
  <si>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</si>
  <si>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</si>
  <si>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</si>
  <si>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</si>
  <si>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</si>
  <si>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</si>
  <si>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</si>
  <si>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</si>
  <si>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</si>
  <si>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</si>
  <si>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</si>
  <si>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</si>
  <si>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</si>
  <si>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</si>
  <si>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</si>
  <si>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</si>
  <si>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</si>
  <si>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</si>
  <si>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</si>
  <si>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</si>
  <si>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</si>
  <si>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</si>
  <si>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</si>
  <si>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</si>
  <si>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</si>
  <si>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</si>
  <si>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</si>
  <si>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</si>
  <si>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</si>
  <si>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</si>
  <si>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</si>
  <si>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</si>
  <si>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</si>
  <si>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</si>
  <si>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</si>
  <si>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</si>
  <si>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</si>
  <si>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</si>
  <si>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</si>
  <si>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</si>
  <si>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</si>
  <si>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</si>
  <si>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</si>
  <si>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</si>
  <si>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</si>
  <si>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</si>
  <si>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</si>
  <si>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</si>
  <si>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</si>
  <si>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</si>
  <si>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</si>
  <si>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</si>
  <si>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</si>
  <si>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</si>
  <si>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</si>
  <si>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</si>
  <si>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</si>
  <si>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</si>
  <si>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</si>
  <si>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</si>
  <si>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</si>
  <si>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</si>
  <si>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</si>
  <si>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</si>
  <si>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</si>
  <si>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</si>
  <si>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</si>
  <si>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</si>
  <si>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</si>
  <si>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</si>
  <si>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</si>
  <si>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</si>
  <si>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</si>
  <si>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</si>
  <si>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</si>
  <si>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</si>
  <si>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</si>
  <si>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</si>
  <si>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</si>
  <si>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</si>
  <si>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</si>
  <si>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</si>
  <si>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</si>
  <si>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</si>
  <si>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</si>
  <si>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</si>
  <si>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</si>
  <si>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</si>
  <si>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</si>
  <si>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</si>
  <si>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</si>
  <si>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</si>
  <si>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</si>
  <si>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</si>
  <si>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</si>
  <si>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</si>
  <si>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</si>
  <si>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</si>
  <si>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</si>
  <si>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</si>
  <si>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</si>
  <si>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</si>
  <si>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</si>
  <si>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</si>
  <si>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</si>
  <si>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</si>
  <si>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</si>
  <si>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</si>
  <si>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</si>
  <si>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</si>
  <si>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</si>
  <si>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</si>
  <si>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</si>
  <si>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</si>
  <si>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</si>
  <si>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</si>
  <si>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</si>
  <si>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</si>
  <si>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</si>
  <si>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</si>
  <si>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</si>
  <si>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</si>
  <si>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</si>
  <si>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</si>
  <si>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</si>
  <si>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</si>
  <si>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</si>
  <si>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</si>
  <si>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</si>
  <si>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</si>
  <si>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</si>
  <si>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</si>
  <si>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</si>
  <si>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</si>
  <si>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</si>
  <si>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</si>
  <si>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</si>
  <si>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</si>
  <si>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</si>
  <si>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</si>
  <si>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</si>
  <si>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</si>
  <si>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</si>
  <si>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</si>
  <si>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</si>
  <si>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</si>
  <si>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</si>
  <si>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</si>
  <si>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</si>
  <si>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</si>
  <si>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</si>
  <si>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</si>
  <si>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</si>
  <si>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</si>
  <si>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</si>
  <si>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</si>
  <si>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</si>
  <si>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</si>
  <si>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</si>
  <si>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</si>
  <si>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</si>
  <si>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</si>
  <si>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</si>
  <si>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</si>
  <si>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</si>
  <si>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</si>
  <si>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</si>
  <si>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</si>
  <si>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</si>
  <si>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</si>
  <si>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</si>
  <si>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</si>
  <si>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</si>
  <si>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</si>
  <si>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</si>
  <si>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</si>
  <si>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</si>
  <si>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</si>
  <si>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</si>
  <si>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</si>
  <si>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</si>
  <si>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</si>
  <si>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</si>
  <si>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</si>
  <si>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</si>
  <si>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</si>
  <si>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</si>
  <si>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</si>
  <si>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</si>
  <si>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</si>
  <si>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</si>
  <si>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</si>
  <si>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</si>
  <si>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</si>
  <si>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</si>
  <si>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</si>
  <si>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</si>
  <si>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</si>
  <si>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</si>
  <si>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</si>
  <si>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</si>
  <si>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</si>
  <si>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</si>
  <si>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</si>
  <si>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</si>
  <si>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</si>
  <si>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</si>
  <si>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</si>
  <si>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</si>
  <si>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</si>
  <si>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</si>
  <si>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</si>
  <si>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</si>
  <si>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</si>
  <si>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</si>
  <si>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</si>
  <si>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</si>
  <si>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</si>
  <si>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</si>
  <si>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</si>
  <si>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</si>
  <si>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</si>
  <si>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</si>
  <si>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</si>
  <si>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</si>
  <si>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</si>
  <si>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</si>
  <si>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</si>
  <si>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</si>
  <si>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</si>
  <si>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</si>
  <si>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</si>
  <si>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</si>
  <si>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</si>
  <si>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</si>
  <si>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</si>
  <si>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</si>
  <si>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</si>
  <si>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</si>
  <si>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</si>
  <si>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</si>
  <si>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</si>
  <si>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</si>
  <si>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</si>
  <si>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</si>
  <si>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</si>
  <si>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</si>
  <si>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</si>
  <si>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</si>
  <si>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</si>
  <si>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</si>
  <si>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</si>
  <si>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</si>
  <si>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</si>
  <si>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</si>
  <si>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</si>
  <si>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</si>
  <si>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</si>
  <si>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</si>
  <si>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</si>
  <si>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</si>
  <si>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</si>
  <si>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</si>
  <si>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</si>
  <si>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</si>
  <si>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</si>
  <si>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</si>
  <si>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</si>
  <si>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</si>
  <si>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</si>
  <si>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</si>
  <si>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</si>
  <si>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</si>
  <si>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</si>
  <si>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</si>
  <si>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</si>
  <si>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</si>
  <si>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</si>
  <si>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</si>
  <si>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</si>
  <si>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</si>
  <si>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</si>
  <si>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</si>
  <si>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</si>
  <si>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</si>
  <si>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</si>
  <si>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</si>
  <si>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</si>
  <si>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</si>
  <si>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</si>
  <si>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</si>
  <si>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</si>
  <si>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</si>
  <si>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</si>
  <si>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</si>
  <si>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</si>
  <si>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</si>
  <si>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</si>
  <si>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</si>
  <si>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</si>
  <si>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</si>
  <si>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</si>
  <si>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</si>
  <si>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</si>
  <si>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</si>
  <si>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</si>
  <si>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</si>
  <si>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</si>
  <si>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</si>
  <si>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</si>
  <si>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</si>
  <si>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</si>
  <si>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</si>
  <si>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</si>
  <si>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</si>
  <si>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</si>
  <si>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</si>
  <si>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</si>
  <si>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</si>
  <si>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</si>
  <si>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</si>
  <si>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</si>
  <si>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</si>
  <si>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</si>
  <si>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</si>
  <si>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</si>
  <si>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</si>
  <si>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</si>
  <si>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</si>
  <si>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</si>
  <si>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</si>
  <si>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</si>
  <si>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</si>
  <si>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</si>
  <si>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</si>
  <si>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</si>
  <si>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</si>
  <si>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</si>
  <si>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</si>
  <si>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</si>
  <si>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</si>
  <si>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</si>
  <si>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</si>
  <si>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</si>
  <si>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</si>
  <si>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</si>
  <si>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</si>
  <si>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</si>
  <si>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</si>
  <si>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</si>
  <si>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</si>
  <si>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</si>
  <si>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</si>
  <si>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</si>
  <si>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</si>
  <si>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</si>
  <si>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</si>
  <si>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</si>
  <si>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</si>
  <si>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</si>
  <si>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</si>
  <si>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</si>
  <si>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</si>
  <si>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</si>
  <si>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</si>
  <si>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</si>
  <si>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</si>
  <si>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</si>
  <si>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</si>
  <si>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</si>
  <si>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</si>
  <si>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</si>
  <si>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</si>
  <si>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</si>
  <si>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</si>
  <si>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</si>
  <si>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</si>
  <si>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</si>
  <si>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</si>
  <si>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</si>
  <si>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</si>
  <si>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</si>
  <si>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</si>
  <si>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</si>
  <si>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</si>
  <si>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</si>
  <si>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</si>
  <si>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</si>
  <si>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</si>
  <si>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</si>
  <si>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</si>
  <si>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</si>
  <si>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</si>
  <si>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</si>
  <si>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</si>
  <si>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</si>
  <si>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</si>
  <si>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</si>
  <si>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</si>
  <si>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</si>
  <si>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</si>
  <si>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</si>
  <si>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</si>
  <si>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</si>
  <si>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</si>
  <si>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</si>
  <si>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</si>
  <si>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</si>
  <si>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</si>
  <si>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</si>
  <si>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</si>
  <si>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</si>
  <si>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</si>
  <si>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</si>
  <si>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</si>
  <si>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</si>
  <si>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</si>
  <si>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</si>
  <si>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</si>
  <si>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</si>
  <si>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</si>
  <si>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</si>
  <si>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</si>
  <si>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</si>
  <si>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</si>
  <si>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</si>
  <si>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</si>
  <si>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</si>
  <si>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</si>
  <si>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</si>
  <si>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</si>
  <si>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</si>
  <si>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</si>
  <si>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</si>
  <si>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</si>
  <si>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</si>
  <si>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</si>
  <si>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</si>
  <si>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</si>
  <si>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</si>
  <si>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</si>
  <si>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</si>
  <si>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</si>
  <si>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</si>
  <si>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</si>
  <si>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</si>
  <si>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</si>
  <si>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</si>
  <si>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</si>
  <si>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</si>
  <si>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</si>
  <si>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</si>
  <si>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</si>
  <si>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</si>
  <si>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</si>
  <si>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</si>
  <si>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</si>
  <si>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</si>
  <si>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</si>
  <si>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</si>
  <si>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</si>
  <si>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</si>
  <si>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</si>
  <si>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</si>
  <si>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</si>
  <si>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</si>
  <si>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</si>
  <si>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</si>
  <si>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</si>
  <si>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</si>
  <si>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</si>
  <si>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</si>
  <si>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</si>
  <si>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</si>
  <si>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</si>
  <si>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</si>
  <si>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</si>
  <si>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</si>
  <si>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</si>
  <si>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</si>
  <si>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</si>
  <si>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</si>
  <si>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</si>
  <si>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</si>
  <si>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</si>
  <si>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</si>
  <si>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</si>
  <si>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</si>
  <si>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</si>
  <si>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</si>
  <si>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</si>
  <si>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</si>
  <si>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</si>
  <si>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</si>
  <si>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</si>
  <si>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</si>
  <si>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</si>
  <si>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</si>
  <si>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</si>
  <si>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</si>
  <si>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</si>
  <si>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</si>
  <si>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</si>
  <si>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</si>
  <si>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</si>
  <si>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</si>
  <si>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</si>
  <si>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</si>
  <si>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</si>
  <si>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</si>
  <si>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</si>
  <si>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</si>
  <si>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</si>
  <si>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</si>
  <si>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</si>
  <si>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</si>
  <si>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</si>
  <si>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</si>
  <si>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</si>
  <si>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</si>
  <si>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</si>
  <si>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</si>
  <si>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</si>
  <si>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</si>
  <si>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</si>
  <si>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</si>
  <si>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</si>
  <si>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</si>
  <si>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</si>
  <si>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</si>
  <si>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</si>
  <si>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</si>
  <si>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</si>
  <si>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</si>
  <si>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</si>
  <si>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</si>
  <si>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</si>
  <si>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</si>
  <si>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</si>
  <si>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</si>
  <si>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</si>
  <si>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</si>
  <si>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</si>
  <si>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</si>
  <si>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</si>
  <si>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</si>
  <si>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</si>
  <si>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</si>
  <si>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</si>
  <si>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</si>
  <si>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</si>
  <si>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</si>
  <si>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</si>
  <si>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</si>
  <si>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</si>
  <si>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</si>
  <si>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</si>
  <si>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</si>
  <si>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</si>
  <si>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</si>
  <si>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</si>
  <si>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</si>
  <si>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</si>
  <si>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</si>
  <si>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</si>
  <si>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</si>
  <si>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</si>
  <si>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</si>
  <si>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</si>
  <si>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</si>
  <si>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</si>
  <si>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</si>
  <si>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</si>
  <si>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</si>
  <si>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</si>
  <si>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</si>
  <si>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</si>
  <si>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</si>
  <si>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</si>
  <si>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</si>
  <si>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</si>
  <si>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</si>
  <si>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</si>
  <si>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</si>
  <si>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</si>
  <si>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</si>
  <si>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</si>
  <si>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</si>
  <si>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</si>
  <si>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</si>
  <si>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</si>
  <si>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</si>
  <si>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</si>
  <si>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</si>
  <si>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</si>
  <si>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</si>
  <si>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</si>
  <si>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</si>
  <si>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</si>
  <si>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</si>
  <si>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</si>
  <si>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</si>
  <si>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</si>
  <si>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</si>
  <si>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</si>
  <si>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</si>
  <si>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</si>
  <si>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</si>
  <si>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</si>
  <si>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</si>
  <si>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</si>
  <si>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</si>
  <si>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</si>
  <si>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</si>
  <si>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</si>
  <si>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</si>
  <si>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</si>
  <si>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</si>
  <si>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</si>
  <si>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</si>
  <si>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</si>
  <si>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</si>
  <si>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</si>
  <si>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</si>
  <si>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</si>
  <si>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</si>
  <si>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</si>
  <si>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</si>
  <si>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</si>
  <si>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</si>
  <si>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</si>
  <si>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</si>
  <si>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</si>
  <si>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</si>
  <si>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</si>
  <si>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</si>
  <si>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</si>
  <si>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</si>
  <si>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</si>
  <si>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</si>
  <si>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</si>
  <si>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</si>
  <si>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</si>
  <si>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</si>
  <si>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</si>
  <si>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</si>
  <si>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</si>
  <si>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</si>
  <si>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</si>
  <si>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</si>
  <si>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</si>
  <si>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</si>
  <si>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</si>
  <si>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</si>
  <si>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</si>
  <si>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</si>
  <si>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</si>
  <si>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</si>
  <si>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</si>
  <si>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</si>
  <si>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</si>
  <si>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</si>
  <si>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</si>
  <si>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</si>
  <si>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</si>
  <si>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</si>
  <si>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</si>
  <si>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</si>
  <si>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</si>
  <si>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</si>
  <si>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</si>
  <si>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</si>
  <si>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</si>
  <si>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</si>
  <si>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</si>
  <si>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</si>
  <si>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</si>
  <si>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</si>
  <si>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</si>
  <si>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</si>
  <si>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</si>
  <si>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</si>
  <si>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</si>
  <si>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</si>
  <si>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</si>
  <si>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</si>
  <si>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</si>
  <si>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</si>
  <si>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</si>
  <si>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</si>
  <si>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</si>
  <si>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</si>
  <si>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</si>
  <si>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</si>
  <si>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</si>
  <si>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</si>
  <si>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</si>
  <si>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</si>
  <si>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</si>
  <si>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</si>
  <si>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</si>
  <si>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</si>
  <si>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</si>
  <si>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</si>
  <si>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</si>
  <si>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</si>
  <si>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</si>
  <si>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</si>
  <si>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</si>
  <si>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</si>
  <si>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</si>
  <si>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</si>
  <si>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</si>
  <si>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</si>
  <si>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</si>
  <si>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</si>
  <si>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</si>
  <si>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</si>
  <si>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</si>
  <si>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</si>
  <si>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</si>
  <si>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</si>
  <si>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</si>
  <si>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</si>
  <si>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</si>
  <si>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</si>
  <si>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</si>
  <si>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</si>
  <si>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</si>
  <si>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</si>
  <si>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</si>
  <si>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</si>
  <si>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</si>
  <si>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</si>
  <si>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</si>
  <si>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</si>
  <si>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</si>
  <si>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</si>
  <si>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</si>
  <si>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</si>
  <si>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</si>
  <si>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</si>
  <si>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</si>
  <si>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</si>
  <si>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</si>
  <si>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</si>
  <si>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</si>
  <si>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</si>
  <si>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</si>
  <si>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</si>
  <si>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</si>
  <si>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</si>
  <si>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</si>
  <si>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</si>
  <si>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</si>
  <si>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</si>
  <si>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</si>
  <si>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</si>
  <si>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</si>
  <si>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</si>
  <si>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</si>
  <si>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</si>
  <si>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</si>
  <si>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</si>
  <si>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</si>
  <si>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</si>
  <si>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</si>
  <si>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</si>
  <si>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</si>
  <si>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</si>
  <si>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</si>
  <si>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</si>
  <si>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</si>
  <si>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</si>
  <si>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</si>
  <si>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</si>
  <si>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</si>
  <si>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</si>
  <si>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</si>
  <si>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</si>
  <si>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</si>
  <si>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</si>
  <si>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</si>
  <si>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</si>
  <si>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</si>
  <si>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</si>
  <si>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</si>
  <si>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</si>
  <si>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</si>
  <si>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</si>
  <si>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</si>
  <si>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</si>
  <si>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</si>
  <si>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</si>
  <si>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</si>
  <si>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</si>
  <si>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</si>
  <si>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</si>
  <si>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</si>
  <si>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</si>
  <si>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</si>
  <si>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</si>
  <si>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</si>
  <si>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</si>
  <si>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</si>
  <si>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</si>
  <si>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</si>
  <si>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</si>
  <si>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</si>
  <si>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</si>
  <si>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</si>
  <si>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</si>
  <si>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</si>
  <si>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</si>
  <si>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</si>
  <si>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</si>
  <si>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</si>
  <si>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</si>
  <si>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</si>
  <si>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</si>
  <si>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</si>
  <si>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</si>
  <si>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</si>
  <si>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</si>
  <si>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</si>
  <si>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</si>
  <si>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</si>
  <si>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</si>
  <si>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</si>
  <si>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</si>
  <si>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</si>
  <si>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</si>
  <si>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</si>
  <si>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</si>
  <si>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</si>
  <si>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</si>
  <si>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</si>
  <si>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</si>
  <si>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</si>
  <si>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</si>
  <si>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</si>
  <si>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</si>
  <si>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</si>
  <si>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</si>
  <si>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</si>
  <si>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</si>
  <si>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</si>
  <si>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</si>
  <si>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</si>
  <si>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</si>
  <si>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</si>
  <si>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</si>
  <si>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</si>
  <si>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</si>
  <si>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</si>
  <si>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</si>
  <si>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</si>
  <si>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</si>
  <si>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</si>
  <si>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</si>
  <si>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</si>
  <si>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</si>
  <si>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</si>
  <si>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</si>
  <si>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</si>
  <si>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</si>
  <si>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</si>
  <si>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</si>
  <si>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</si>
  <si>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</si>
  <si>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</si>
  <si>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</si>
  <si>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</si>
  <si>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</si>
  <si>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</si>
  <si>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</si>
  <si>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</si>
  <si>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</si>
  <si>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</si>
  <si>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</si>
  <si>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</si>
  <si>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</si>
  <si>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</si>
  <si>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</si>
  <si>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</si>
  <si>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</si>
  <si>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</si>
  <si>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</si>
  <si>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</si>
  <si>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</si>
  <si>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</si>
  <si>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</si>
  <si>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</si>
  <si>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</si>
  <si>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</si>
  <si>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</si>
  <si>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</si>
  <si>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</si>
  <si>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</si>
  <si>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</si>
  <si>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</si>
  <si>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</si>
  <si>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</si>
  <si>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</si>
  <si>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</si>
  <si>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</si>
  <si>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</si>
  <si>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</si>
  <si>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</si>
  <si>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</si>
  <si>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</si>
  <si>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</si>
  <si>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</si>
  <si>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</si>
  <si>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</si>
  <si>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</si>
  <si>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</si>
  <si>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</si>
  <si>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</si>
  <si>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</si>
  <si>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</si>
  <si>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</si>
  <si>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</si>
  <si>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</si>
  <si>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</si>
  <si>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</si>
  <si>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</si>
  <si>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</si>
  <si>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</si>
  <si>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</si>
  <si>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</si>
  <si>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</si>
  <si>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</si>
  <si>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</si>
  <si>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</si>
  <si>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</si>
  <si>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</si>
  <si>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</si>
  <si>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</si>
  <si>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</si>
  <si>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</si>
  <si>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</si>
  <si>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</si>
  <si>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</si>
  <si>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</si>
  <si>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</si>
  <si>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</si>
  <si>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</si>
  <si>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</si>
  <si>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</si>
  <si>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</si>
  <si>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</si>
  <si>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</si>
  <si>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</si>
  <si>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</si>
  <si>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</si>
  <si>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</si>
  <si>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</si>
  <si>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</si>
  <si>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</si>
  <si>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</si>
  <si>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</si>
  <si>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</si>
  <si>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</si>
  <si>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</si>
  <si>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</si>
  <si>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</si>
  <si>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</si>
  <si>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</si>
  <si>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</si>
  <si>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</si>
  <si>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</si>
  <si>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</si>
  <si>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</si>
  <si>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</si>
  <si>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</si>
  <si>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</si>
  <si>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</si>
  <si>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</si>
  <si>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</si>
  <si>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</si>
  <si>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</si>
  <si>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</si>
  <si>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</si>
  <si>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</si>
  <si>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</si>
  <si>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</si>
  <si>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</si>
  <si>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</si>
  <si>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</si>
  <si>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</si>
  <si>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</si>
  <si>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</si>
  <si>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</si>
  <si>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</si>
  <si>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</si>
  <si>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</si>
  <si>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</si>
  <si>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</si>
  <si>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</si>
  <si>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</si>
  <si>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</si>
  <si>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</si>
  <si>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</si>
  <si>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</si>
  <si>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</si>
  <si>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</si>
  <si>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</si>
  <si>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</si>
  <si>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</si>
  <si>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</si>
  <si>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</si>
  <si>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</si>
  <si>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</si>
  <si>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</si>
  <si>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</si>
  <si>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</si>
  <si>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</si>
  <si>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</si>
  <si>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</si>
  <si>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</si>
  <si>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</si>
  <si>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</si>
  <si>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</si>
  <si>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</si>
  <si>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</si>
  <si>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</si>
  <si>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</si>
  <si>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</si>
  <si>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</si>
  <si>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</si>
  <si>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</si>
  <si>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</si>
  <si>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</si>
  <si>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</si>
  <si>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</si>
  <si>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</si>
  <si>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</si>
  <si>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</si>
  <si>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</si>
  <si>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</si>
  <si>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</si>
  <si>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</si>
  <si>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</si>
  <si>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</si>
  <si>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</si>
  <si>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</si>
  <si>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</si>
  <si>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</si>
  <si>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</si>
  <si>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</si>
  <si>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</si>
  <si>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</si>
  <si>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</si>
  <si>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</si>
  <si>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</si>
  <si>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</si>
  <si>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</si>
  <si>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</si>
  <si>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</si>
  <si>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</si>
  <si>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</si>
  <si>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</si>
  <si>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</si>
  <si>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</si>
  <si>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</si>
  <si>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</si>
  <si>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</si>
  <si>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</si>
  <si>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</si>
  <si>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</si>
  <si>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</si>
  <si>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</si>
  <si>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</si>
  <si>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</si>
  <si>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</si>
  <si>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</si>
  <si>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</si>
  <si>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</si>
  <si>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</si>
  <si>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</si>
  <si>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</si>
  <si>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</si>
  <si>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</si>
  <si>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</si>
  <si>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</si>
  <si>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</si>
  <si>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</si>
  <si>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</si>
  <si>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</si>
  <si>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</si>
  <si>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</si>
  <si>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</si>
  <si>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</si>
  <si>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</si>
  <si>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</si>
  <si>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</si>
  <si>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</si>
  <si>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</si>
  <si>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</si>
  <si>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</si>
  <si>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</si>
  <si>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</si>
  <si>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</si>
  <si>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</si>
  <si>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</si>
  <si>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</si>
  <si>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</si>
  <si>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</si>
  <si>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</si>
  <si>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</si>
  <si>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</si>
  <si>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</si>
  <si>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</si>
  <si>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</si>
  <si>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</si>
  <si>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</si>
  <si>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</si>
  <si>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</si>
  <si>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</si>
  <si>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</si>
  <si>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</si>
  <si>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</si>
  <si>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</si>
  <si>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</si>
  <si>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</si>
  <si>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</si>
  <si>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</si>
  <si>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</si>
  <si>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</si>
  <si>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</si>
  <si>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</si>
  <si>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</si>
  <si>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</si>
  <si>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</si>
  <si>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</si>
  <si>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</si>
  <si>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</si>
  <si>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</si>
  <si>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</si>
  <si>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</si>
  <si>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</si>
  <si>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</si>
  <si>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</si>
  <si>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</si>
  <si>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</si>
  <si>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</si>
  <si>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</si>
  <si>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</si>
  <si>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</si>
  <si>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</si>
  <si>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</si>
  <si>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</si>
  <si>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</si>
  <si>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</si>
  <si>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</si>
  <si>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</si>
  <si>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</si>
  <si>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</si>
  <si>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</si>
  <si>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</si>
  <si>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</si>
  <si>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</si>
  <si>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</si>
  <si>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</si>
  <si>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</si>
  <si>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</si>
  <si>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</si>
  <si>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</si>
  <si>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</si>
  <si>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</si>
  <si>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</si>
  <si>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</si>
  <si>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</si>
  <si>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</si>
  <si>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</si>
  <si>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</si>
  <si>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</si>
  <si>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</si>
  <si>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</si>
  <si>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</si>
  <si>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</si>
  <si>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</si>
  <si>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</si>
  <si>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</si>
  <si>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</si>
  <si>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</si>
  <si>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</si>
  <si>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</si>
  <si>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</si>
  <si>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</si>
  <si>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</si>
  <si>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</si>
  <si>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</si>
  <si>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</si>
  <si>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</si>
  <si>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</si>
  <si>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</si>
  <si>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</si>
  <si>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</si>
  <si>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</si>
  <si>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</si>
  <si>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</si>
  <si>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</si>
  <si>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</si>
  <si>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</si>
  <si>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</si>
  <si>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</si>
  <si>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</si>
  <si>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</si>
  <si>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</si>
  <si>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</si>
  <si>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</si>
  <si>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</si>
  <si>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</si>
  <si>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</si>
  <si>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</si>
  <si>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</si>
  <si>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</si>
  <si>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</si>
  <si>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</si>
  <si>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</si>
  <si>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</si>
  <si>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</si>
  <si>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</si>
  <si>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</si>
  <si>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</si>
  <si>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</si>
  <si>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</si>
  <si>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</si>
  <si>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</si>
  <si>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</si>
  <si>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</si>
  <si>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</si>
  <si>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</si>
  <si>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</si>
  <si>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</si>
  <si>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</si>
  <si>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</si>
  <si>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</si>
  <si>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</si>
  <si>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</si>
  <si>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</si>
  <si>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</si>
  <si>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</si>
  <si>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</si>
  <si>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</si>
  <si>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</si>
  <si>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</si>
  <si>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</si>
  <si>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</si>
  <si>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</si>
  <si>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</si>
  <si>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</si>
  <si>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</si>
  <si>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</si>
  <si>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</si>
  <si>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</si>
  <si>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</si>
  <si>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</si>
  <si>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</si>
  <si>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</si>
  <si>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</si>
  <si>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</si>
  <si>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</si>
  <si>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</si>
  <si>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</si>
  <si>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</si>
  <si>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</si>
  <si>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</si>
  <si>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</si>
  <si>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</si>
  <si>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</si>
  <si>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</si>
  <si>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</si>
  <si>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</si>
  <si>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</si>
  <si>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</si>
  <si>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</si>
  <si>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</si>
  <si>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</si>
  <si>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</si>
  <si>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</si>
  <si>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</si>
  <si>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</si>
  <si>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</si>
  <si>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</si>
  <si>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</si>
  <si>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</si>
  <si>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</si>
  <si>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</si>
  <si>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</si>
  <si>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</si>
  <si>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</si>
  <si>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</si>
  <si>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</si>
  <si>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</si>
  <si>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</si>
  <si>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</si>
  <si>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</si>
  <si>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</si>
  <si>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</si>
  <si>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</si>
  <si>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</si>
  <si>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</si>
  <si>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</si>
  <si>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</si>
  <si>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</si>
  <si>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</si>
  <si>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</si>
  <si>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</si>
  <si>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</si>
  <si>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</si>
  <si>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</si>
  <si>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</si>
  <si>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</si>
  <si>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</si>
  <si>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</si>
  <si>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</si>
  <si>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</si>
  <si>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</si>
  <si>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</si>
  <si>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</si>
  <si>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</si>
  <si>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</si>
  <si>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</si>
  <si>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</si>
  <si>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</si>
  <si>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</si>
  <si>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</si>
  <si>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</si>
  <si>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</si>
  <si>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</si>
  <si>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</si>
  <si>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</si>
  <si>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</si>
  <si>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</si>
  <si>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</si>
  <si>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</si>
  <si>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</si>
  <si>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</si>
  <si>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</si>
  <si>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</si>
  <si>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</si>
  <si>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</si>
  <si>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</si>
  <si>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</si>
  <si>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</si>
  <si>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</si>
  <si>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</si>
  <si>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</si>
  <si>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</si>
  <si>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</si>
  <si>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</si>
  <si>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</si>
  <si>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</si>
  <si>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</si>
  <si>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</si>
  <si>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</si>
  <si>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</si>
  <si>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</si>
  <si>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</si>
  <si>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</si>
  <si>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</si>
  <si>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</si>
  <si>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</si>
  <si>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</si>
  <si>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</si>
  <si>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</si>
  <si>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</si>
  <si>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</si>
  <si>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</si>
  <si>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</si>
  <si>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</si>
  <si>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</si>
  <si>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</si>
  <si>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</si>
  <si>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</si>
  <si>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</si>
  <si>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</si>
  <si>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</si>
  <si>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</si>
  <si>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</si>
  <si>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</si>
  <si>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</si>
  <si>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</si>
  <si>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</si>
  <si>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</si>
  <si>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</si>
  <si>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</si>
  <si>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</si>
  <si>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</si>
  <si>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</si>
  <si>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</si>
  <si>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</si>
  <si>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</si>
  <si>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</si>
  <si>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</si>
  <si>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</si>
  <si>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</si>
  <si>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</si>
  <si>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</si>
  <si>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</si>
  <si>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</si>
  <si>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</si>
  <si>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</si>
  <si>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</si>
  <si>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</si>
  <si>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</si>
  <si>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</si>
  <si>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</si>
  <si>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</si>
  <si>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</si>
  <si>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</si>
  <si>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</si>
  <si>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</si>
  <si>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</si>
  <si>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</si>
  <si>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</si>
  <si>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</si>
  <si>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</si>
  <si>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</si>
  <si>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</si>
  <si>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</si>
  <si>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</si>
  <si>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</si>
  <si>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</si>
  <si>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</si>
  <si>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</si>
  <si>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</si>
  <si>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</si>
  <si>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</si>
  <si>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</si>
  <si>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</si>
  <si>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</si>
  <si>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</si>
  <si>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</si>
  <si>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</si>
  <si>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</si>
  <si>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</si>
  <si>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</si>
  <si>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</si>
  <si>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</si>
  <si>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</si>
  <si>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</si>
  <si>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</si>
  <si>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</si>
  <si>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</si>
  <si>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</si>
  <si>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</si>
  <si>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</si>
  <si>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</si>
  <si>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</si>
  <si>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</si>
  <si>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</si>
  <si>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</si>
  <si>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</si>
  <si>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</si>
  <si>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</si>
  <si>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</si>
  <si>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</si>
  <si>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</si>
  <si>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</si>
  <si>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</si>
  <si>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</si>
  <si>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</si>
  <si>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</si>
  <si>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</si>
  <si>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</si>
  <si>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</si>
  <si>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</si>
  <si>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</si>
  <si>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</si>
  <si>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</si>
  <si>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</si>
  <si>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</si>
  <si>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</si>
  <si>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</si>
  <si>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</si>
  <si>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</si>
  <si>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</si>
  <si>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</si>
  <si>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</si>
  <si>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</si>
  <si>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</si>
  <si>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</si>
  <si>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</si>
  <si>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</si>
  <si>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</si>
  <si>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</si>
  <si>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</si>
  <si>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</si>
  <si>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</si>
  <si>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</si>
  <si>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</si>
  <si>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</si>
  <si>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</si>
  <si>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</si>
  <si>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</si>
  <si>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</si>
  <si>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</si>
  <si>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</si>
  <si>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</si>
  <si>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</si>
  <si>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</si>
  <si>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</si>
  <si>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</si>
  <si>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</si>
  <si>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</si>
  <si>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</si>
  <si>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</si>
  <si>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</si>
  <si>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</si>
  <si>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</si>
  <si>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</si>
  <si>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</si>
  <si>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</si>
  <si>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</si>
  <si>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</si>
  <si>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</si>
  <si>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</si>
  <si>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</si>
  <si>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</si>
  <si>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</si>
  <si>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</si>
  <si>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</si>
  <si>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</si>
  <si>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</si>
  <si>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</si>
  <si>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</si>
  <si>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</si>
  <si>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</si>
  <si>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</si>
  <si>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</si>
  <si>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</si>
  <si>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</si>
  <si>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</si>
  <si>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</si>
  <si>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</si>
  <si>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</si>
  <si>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</si>
  <si>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</si>
  <si>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</si>
  <si>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</si>
  <si>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</si>
  <si>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</si>
  <si>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</si>
  <si>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</si>
  <si>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</si>
  <si>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</si>
  <si>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</si>
  <si>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</si>
  <si>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</si>
  <si>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</si>
  <si>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</si>
  <si>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</si>
  <si>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</si>
  <si>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</si>
  <si>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</si>
  <si>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</si>
  <si>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</si>
  <si>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</si>
  <si>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</si>
  <si>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</si>
  <si>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</si>
  <si>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</si>
  <si>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</si>
  <si>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</si>
  <si>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</si>
  <si>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</si>
  <si>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</si>
  <si>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</si>
  <si>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</si>
  <si>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</si>
  <si>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</si>
  <si>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</si>
  <si>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</si>
  <si>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</si>
  <si>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</si>
  <si>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</si>
  <si>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</si>
  <si>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</si>
  <si>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</si>
  <si>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</si>
  <si>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</si>
  <si>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</si>
  <si>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</si>
  <si>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</si>
  <si>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</si>
  <si>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</si>
  <si>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</si>
  <si>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</si>
  <si>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</si>
  <si>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</si>
  <si>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</si>
  <si>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</si>
  <si>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</si>
  <si>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</si>
  <si>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</si>
  <si>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</si>
  <si>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</si>
  <si>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</si>
  <si>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</si>
  <si>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</si>
  <si>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</si>
  <si>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</si>
  <si>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</si>
  <si>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</si>
  <si>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</si>
  <si>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</si>
  <si>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</si>
  <si>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</si>
  <si>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</si>
  <si>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</si>
  <si>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</si>
  <si>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</si>
  <si>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</si>
  <si>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</si>
  <si>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</si>
  <si>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</si>
  <si>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</si>
  <si>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</si>
  <si>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</si>
  <si>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</si>
  <si>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</si>
  <si>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</si>
  <si>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</si>
  <si>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</si>
  <si>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</si>
  <si>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</si>
  <si>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</si>
  <si>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</si>
  <si>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</si>
  <si>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</si>
  <si>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</si>
  <si>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</si>
  <si>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</si>
  <si>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</si>
  <si>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</si>
  <si>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</si>
  <si>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</si>
  <si>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</si>
  <si>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</si>
  <si>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</si>
  <si>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</si>
  <si>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</si>
  <si>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</si>
  <si>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</si>
  <si>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</si>
  <si>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</si>
  <si>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</si>
  <si>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</si>
  <si>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</si>
  <si>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</si>
  <si>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</si>
  <si>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</si>
  <si>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</si>
  <si>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</si>
  <si>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</si>
  <si>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</si>
  <si>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</si>
  <si>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</si>
  <si>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</si>
  <si>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</si>
  <si>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</si>
  <si>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</si>
  <si>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</si>
  <si>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</si>
  <si>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</si>
  <si>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</si>
  <si>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</si>
  <si>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</si>
  <si>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</si>
  <si>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</si>
  <si>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</si>
  <si>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</si>
  <si>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</si>
  <si>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</si>
  <si>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</si>
  <si>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</si>
  <si>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</si>
  <si>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</si>
  <si>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</si>
  <si>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</si>
  <si>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</si>
  <si>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</si>
  <si>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</si>
  <si>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</si>
  <si>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</si>
  <si>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</si>
  <si>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</si>
  <si>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</si>
  <si>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</si>
  <si>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</si>
  <si>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</si>
  <si>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</si>
  <si>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</si>
  <si>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</si>
  <si>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</si>
  <si>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</si>
  <si>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</si>
  <si>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</si>
  <si>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</si>
  <si>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</si>
  <si>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</si>
  <si>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</si>
  <si>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</si>
  <si>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</si>
  <si>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</si>
  <si>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</si>
  <si>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</si>
  <si>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</si>
  <si>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</si>
  <si>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</si>
  <si>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</si>
  <si>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</si>
  <si>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</si>
  <si>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</si>
  <si>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</si>
  <si>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</si>
  <si>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</si>
  <si>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</si>
  <si>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</si>
  <si>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</si>
  <si>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</si>
  <si>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</si>
  <si>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</si>
  <si>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</si>
  <si>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</si>
  <si>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</si>
  <si>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</si>
  <si>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</si>
  <si>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</si>
  <si>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</si>
  <si>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</si>
  <si>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</si>
  <si>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</si>
  <si>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</si>
  <si>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</si>
  <si>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</si>
  <si>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</si>
  <si>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</si>
  <si>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</si>
  <si>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</si>
  <si>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</si>
  <si>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</si>
  <si>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</si>
  <si>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</si>
  <si>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</si>
  <si>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</si>
  <si>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</si>
  <si>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</si>
  <si>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</si>
  <si>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</si>
  <si>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</si>
  <si>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</si>
  <si>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</si>
  <si>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</si>
  <si>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</si>
  <si>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</si>
  <si>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</si>
  <si>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</si>
  <si>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</si>
  <si>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</si>
  <si>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</si>
  <si>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</si>
  <si>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</si>
  <si>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</si>
  <si>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</si>
  <si>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</si>
  <si>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</si>
  <si>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</si>
  <si>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</si>
  <si>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</si>
  <si>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</si>
  <si>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</si>
  <si>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</si>
  <si>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</si>
  <si>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</si>
  <si>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</si>
  <si>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</si>
  <si>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</si>
  <si>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</si>
  <si>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</si>
  <si>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</si>
  <si>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</si>
  <si>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</si>
  <si>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</si>
  <si>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</si>
  <si>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</si>
  <si>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</si>
  <si>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</si>
  <si>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</si>
  <si>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</si>
  <si>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</si>
  <si>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</si>
  <si>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</si>
  <si>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</si>
  <si>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</si>
  <si>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</si>
  <si>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</si>
  <si>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</si>
  <si>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</si>
  <si>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</si>
  <si>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</si>
  <si>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</si>
  <si>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</si>
  <si>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</si>
  <si>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</si>
  <si>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</si>
  <si>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</si>
  <si>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</si>
  <si>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</si>
  <si>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</si>
  <si>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</si>
  <si>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</si>
  <si>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</si>
  <si>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</si>
  <si>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</si>
  <si>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</si>
  <si>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</si>
  <si>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</si>
  <si>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</si>
  <si>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</si>
  <si>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</si>
  <si>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</si>
  <si>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</si>
  <si>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</si>
  <si>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</si>
  <si>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</si>
  <si>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</si>
  <si>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</si>
  <si>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</si>
  <si>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</si>
  <si>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</si>
  <si>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</si>
  <si>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</si>
  <si>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</si>
  <si>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</si>
  <si>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</si>
  <si>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</si>
  <si>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</si>
  <si>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</si>
  <si>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</si>
  <si>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</si>
  <si>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</si>
  <si>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</si>
  <si>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</si>
  <si>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</si>
  <si>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</si>
  <si>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</si>
  <si>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</si>
  <si>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</si>
  <si>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</si>
  <si>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</si>
  <si>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</si>
  <si>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</si>
  <si>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</si>
  <si>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</si>
  <si>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</si>
  <si>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</si>
  <si>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</si>
  <si>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</si>
  <si>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</si>
  <si>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</si>
  <si>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</si>
  <si>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</si>
  <si>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</si>
  <si>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</si>
  <si>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</si>
  <si>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</si>
  <si>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</si>
  <si>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</si>
  <si>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</si>
  <si>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</si>
  <si>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</si>
  <si>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</si>
  <si>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</si>
  <si>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</si>
  <si>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</si>
  <si>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</si>
  <si>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</si>
  <si>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</si>
  <si>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</si>
  <si>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</si>
  <si>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</si>
  <si>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</si>
  <si>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</si>
  <si>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</si>
  <si>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</si>
  <si>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</si>
  <si>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</si>
  <si>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</si>
  <si>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</si>
  <si>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</si>
  <si>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</si>
  <si>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</si>
  <si>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</si>
  <si>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</si>
  <si>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</si>
  <si>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</si>
  <si>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</si>
  <si>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</si>
  <si>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</si>
  <si>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</si>
  <si>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</si>
  <si>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</si>
  <si>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</si>
  <si>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</si>
  <si>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</si>
  <si>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</si>
  <si>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</si>
  <si>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</si>
  <si>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</si>
  <si>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</si>
  <si>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</si>
  <si>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</si>
  <si>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</si>
  <si>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</si>
  <si>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</si>
  <si>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</si>
  <si>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</si>
  <si>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</si>
  <si>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</si>
  <si>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</si>
  <si>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</si>
  <si>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</si>
  <si>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</si>
  <si>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</si>
  <si>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</si>
  <si>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</si>
  <si>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</si>
  <si>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</si>
  <si>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</si>
  <si>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</si>
  <si>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</si>
  <si>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</si>
  <si>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</si>
  <si>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</si>
  <si>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</si>
  <si>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</si>
  <si>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</si>
  <si>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</si>
  <si>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</si>
  <si>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</si>
  <si>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</si>
  <si>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</si>
  <si>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</si>
  <si>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</si>
  <si>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</si>
  <si>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</si>
  <si>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</si>
  <si>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</si>
  <si>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</si>
  <si>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</si>
  <si>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</si>
  <si>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</si>
  <si>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</si>
  <si>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</si>
  <si>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</si>
  <si>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</si>
  <si>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</si>
  <si>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</si>
  <si>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</si>
  <si>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</si>
  <si>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</si>
  <si>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</si>
  <si>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</si>
  <si>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</si>
  <si>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</si>
  <si>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</si>
  <si>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</si>
  <si>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</si>
  <si>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</si>
  <si>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</si>
  <si>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</si>
  <si>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</si>
  <si>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</si>
  <si>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</si>
  <si>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</si>
  <si>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</si>
  <si>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</si>
  <si>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</si>
  <si>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</si>
  <si>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</si>
  <si>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</si>
  <si>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</si>
  <si>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</si>
  <si>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</si>
  <si>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</si>
  <si>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</si>
  <si>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</si>
  <si>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</si>
  <si>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</si>
  <si>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</si>
  <si>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</si>
  <si>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</si>
  <si>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</si>
  <si>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</si>
  <si>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</si>
  <si>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</si>
  <si>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</si>
  <si>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</si>
  <si>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</si>
  <si>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</si>
  <si>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</si>
  <si>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</si>
  <si>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</si>
  <si>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</si>
  <si>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</si>
  <si>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</si>
  <si>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</si>
  <si>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</si>
  <si>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</si>
  <si>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</si>
  <si>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</si>
  <si>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</si>
  <si>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</si>
  <si>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</si>
  <si>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</si>
  <si>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</si>
  <si>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</si>
  <si>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</si>
  <si>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</si>
  <si>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</si>
  <si>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</si>
  <si>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</si>
  <si>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</si>
  <si>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</si>
  <si>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</si>
  <si>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</si>
  <si>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</si>
  <si>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</si>
  <si>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</si>
  <si>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</si>
  <si>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</si>
  <si>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</si>
  <si>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</si>
  <si>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</si>
  <si>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</si>
  <si>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</si>
  <si>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</si>
  <si>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</si>
  <si>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</si>
  <si>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</si>
  <si>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</si>
  <si>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</si>
  <si>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</si>
  <si>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</si>
  <si>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</si>
  <si>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</si>
  <si>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</si>
  <si>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</si>
  <si>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</si>
  <si>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</si>
  <si>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</si>
  <si>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</si>
  <si>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</si>
  <si>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</si>
  <si>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</si>
  <si>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</si>
  <si>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</si>
  <si>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</si>
  <si>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</si>
  <si>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</si>
  <si>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</si>
  <si>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</si>
  <si>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</si>
  <si>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</si>
  <si>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</si>
  <si>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</si>
  <si>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</si>
  <si>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</si>
  <si>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</si>
  <si>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</si>
  <si>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</si>
  <si>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</si>
  <si>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</si>
  <si>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</si>
  <si>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</si>
  <si>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</si>
  <si>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</si>
  <si>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</si>
  <si>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</si>
  <si>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</si>
  <si>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</si>
  <si>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</si>
  <si>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</si>
  <si>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</si>
  <si>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</si>
  <si>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</si>
  <si>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</si>
  <si>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</si>
  <si>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</si>
  <si>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</si>
  <si>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</si>
  <si>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</si>
  <si>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</si>
  <si>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</si>
  <si>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</si>
  <si>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</si>
  <si>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</si>
  <si>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</si>
  <si>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</si>
  <si>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</si>
  <si>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</si>
  <si>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</si>
  <si>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</si>
  <si>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</si>
  <si>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</si>
  <si>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</si>
  <si>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</si>
  <si>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</si>
  <si>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</si>
  <si>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</si>
  <si>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</si>
  <si>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</si>
  <si>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</si>
  <si>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</si>
  <si>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</si>
  <si>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</si>
  <si>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</si>
  <si>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</si>
  <si>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</si>
  <si>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</si>
  <si>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</si>
  <si>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</si>
  <si>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</si>
  <si>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</si>
  <si>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</si>
  <si>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</si>
  <si>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</si>
  <si>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</si>
  <si>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</si>
  <si>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</si>
  <si>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</si>
  <si>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</si>
  <si>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</si>
  <si>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</si>
  <si>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</si>
  <si>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</si>
  <si>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</si>
  <si>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</si>
  <si>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</si>
  <si>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</si>
  <si>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</si>
  <si>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</si>
  <si>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</si>
  <si>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</si>
  <si>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</si>
  <si>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</si>
  <si>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</si>
  <si>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</si>
  <si>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</si>
  <si>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</si>
  <si>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</si>
  <si>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</si>
  <si>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</si>
  <si>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</si>
  <si>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</si>
  <si>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</si>
  <si>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</si>
  <si>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</si>
  <si>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</si>
  <si>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</si>
  <si>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</si>
  <si>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</si>
  <si>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</si>
  <si>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</si>
  <si>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</si>
  <si>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</si>
  <si>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</si>
  <si>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</si>
  <si>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</si>
  <si>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</si>
  <si>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</si>
  <si>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</si>
  <si>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</si>
  <si>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</si>
  <si>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</si>
  <si>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</si>
  <si>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</si>
  <si>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</si>
  <si>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</si>
  <si>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</si>
  <si>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</si>
  <si>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</si>
  <si>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</si>
  <si>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</si>
  <si>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</si>
  <si>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</si>
  <si>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</si>
  <si>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</si>
  <si>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</si>
  <si>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</si>
  <si>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</si>
  <si>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</si>
  <si>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</si>
  <si>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</si>
  <si>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</si>
  <si>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</si>
  <si>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</si>
  <si>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</si>
  <si>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</si>
  <si>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</si>
  <si>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</si>
  <si>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</si>
  <si>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</si>
  <si>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</si>
  <si>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</si>
  <si>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</si>
  <si>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</si>
  <si>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</si>
  <si>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</si>
  <si>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</si>
  <si>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</si>
  <si>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</si>
  <si>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</si>
  <si>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</si>
  <si>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</si>
  <si>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</si>
  <si>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</si>
  <si>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</si>
  <si>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</si>
  <si>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</si>
  <si>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</si>
  <si>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</si>
  <si>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</si>
  <si>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</si>
  <si>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</si>
  <si>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</si>
  <si>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</si>
  <si>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</si>
  <si>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</si>
  <si>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</si>
  <si>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</si>
  <si>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</si>
  <si>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</si>
  <si>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</si>
  <si>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</si>
  <si>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</si>
  <si>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</si>
  <si>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</si>
  <si>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</si>
  <si>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</si>
  <si>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</si>
  <si>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</si>
  <si>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</si>
  <si>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</si>
  <si>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</si>
  <si>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</si>
  <si>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</si>
  <si>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</si>
  <si>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</si>
  <si>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</si>
  <si>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</si>
  <si>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</si>
  <si>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</si>
  <si>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</si>
  <si>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</si>
  <si>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</si>
  <si>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</si>
  <si>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</si>
  <si>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</si>
  <si>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</si>
  <si>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</si>
  <si>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</si>
  <si>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</si>
  <si>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</si>
  <si>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</si>
  <si>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</si>
  <si>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</si>
  <si>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</si>
  <si>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</si>
  <si>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</si>
  <si>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</si>
  <si>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</si>
  <si>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</si>
  <si>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</si>
  <si>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</si>
  <si>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</si>
  <si>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</si>
  <si>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</si>
  <si>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</si>
  <si>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</si>
  <si>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</si>
  <si>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</si>
  <si>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</si>
  <si>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</si>
  <si>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</si>
  <si>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</si>
  <si>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</si>
  <si>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</si>
  <si>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</si>
  <si>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</si>
  <si>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</si>
  <si>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</si>
  <si>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</si>
  <si>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</si>
  <si>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</si>
  <si>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</si>
  <si>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</si>
  <si>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</si>
  <si>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</si>
  <si>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</si>
  <si>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</si>
  <si>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</si>
  <si>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</si>
  <si>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</si>
  <si>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</si>
  <si>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</si>
  <si>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</si>
  <si>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</si>
  <si>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</si>
  <si>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</si>
  <si>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</si>
  <si>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</si>
  <si>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</si>
  <si>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</si>
  <si>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</si>
  <si>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</si>
  <si>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</si>
  <si>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</si>
  <si>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</si>
  <si>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</si>
  <si>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</si>
  <si>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</si>
  <si>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</si>
  <si>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</si>
  <si>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</si>
  <si>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</si>
  <si>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</si>
  <si>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</si>
  <si>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</si>
  <si>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</si>
  <si>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</si>
  <si>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</si>
  <si>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</si>
  <si>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</si>
  <si>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</si>
  <si>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</si>
  <si>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</si>
  <si>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</si>
  <si>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</si>
  <si>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</si>
  <si>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</si>
  <si>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</si>
  <si>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</si>
  <si>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</si>
  <si>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</si>
  <si>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</si>
  <si>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</si>
  <si>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</si>
  <si>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</si>
  <si>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</si>
  <si>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</si>
  <si>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</si>
  <si>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</si>
  <si>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</si>
  <si>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</si>
  <si>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</si>
  <si>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</si>
  <si>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</si>
  <si>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</si>
  <si>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</si>
  <si>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</si>
  <si>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</si>
  <si>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</si>
  <si>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</si>
  <si>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</si>
  <si>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</si>
  <si>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</si>
  <si>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</si>
  <si>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</si>
  <si>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</si>
  <si>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</si>
  <si>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</si>
  <si>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</si>
  <si>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</si>
  <si>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</si>
  <si>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</si>
  <si>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</si>
  <si>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</si>
  <si>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</si>
  <si>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</si>
  <si>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</si>
  <si>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</si>
  <si>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</si>
  <si>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</si>
  <si>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</si>
  <si>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</si>
  <si>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</si>
  <si>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</si>
  <si>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</si>
  <si>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</si>
  <si>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</si>
  <si>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</si>
  <si>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</si>
  <si>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</si>
  <si>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</si>
  <si>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</si>
  <si>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</si>
  <si>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</si>
  <si>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</si>
  <si>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</si>
  <si>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</si>
  <si>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</si>
  <si>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</si>
  <si>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</si>
  <si>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</si>
  <si>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</si>
  <si>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</si>
  <si>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</si>
  <si>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</si>
  <si>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</si>
  <si>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</si>
  <si>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</si>
  <si>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</si>
  <si>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</si>
  <si>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</si>
  <si>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</si>
  <si>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</si>
  <si>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</si>
  <si>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</si>
  <si>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</si>
  <si>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</si>
  <si>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</si>
  <si>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</si>
  <si>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</si>
  <si>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</si>
  <si>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</si>
  <si>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</si>
  <si>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</si>
  <si>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</si>
  <si>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</si>
  <si>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</si>
  <si>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</si>
  <si>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</si>
  <si>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</si>
  <si>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</si>
  <si>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</si>
  <si>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</si>
  <si>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</si>
  <si>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</si>
  <si>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</si>
  <si>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</si>
  <si>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</si>
  <si>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</si>
  <si>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</si>
  <si>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</si>
  <si>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</si>
  <si>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</si>
  <si>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</si>
  <si>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</si>
  <si>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</si>
  <si>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</si>
  <si>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</si>
  <si>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</si>
  <si>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</si>
  <si>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</si>
  <si>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</si>
  <si>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</si>
  <si>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</si>
  <si>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</si>
  <si>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</si>
  <si>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</si>
  <si>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</si>
  <si>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</si>
  <si>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</si>
  <si>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</si>
  <si>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</si>
  <si>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</si>
  <si>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</si>
  <si>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</si>
  <si>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</si>
  <si>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</si>
  <si>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</si>
  <si>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</si>
  <si>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</si>
  <si>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</si>
  <si>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</si>
  <si>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</si>
  <si>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</si>
  <si>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</si>
  <si>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</si>
  <si>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</si>
  <si>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</si>
  <si>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</si>
  <si>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</si>
  <si>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</si>
  <si>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</si>
  <si>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</si>
  <si>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</si>
  <si>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</si>
  <si>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</si>
  <si>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</si>
  <si>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</si>
  <si>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</si>
  <si>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</si>
  <si>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</si>
  <si>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</si>
  <si>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</si>
  <si>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</si>
  <si>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</si>
  <si>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</si>
  <si>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</si>
  <si>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</si>
  <si>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</si>
  <si>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</si>
  <si>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</si>
  <si>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</si>
  <si>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</si>
  <si>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</si>
  <si>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</si>
  <si>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</si>
  <si>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</si>
  <si>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</si>
  <si>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</si>
  <si>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</si>
  <si>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</si>
  <si>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</si>
  <si>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</si>
  <si>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</si>
  <si>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</si>
  <si>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</si>
  <si>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</si>
  <si>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</si>
  <si>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</si>
  <si>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</si>
  <si>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</si>
  <si>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</si>
  <si>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</si>
  <si>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</si>
  <si>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</si>
  <si>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</si>
  <si>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</si>
  <si>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</si>
  <si>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</si>
  <si>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</si>
  <si>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</si>
  <si>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</si>
  <si>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</si>
  <si>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</si>
  <si>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</si>
  <si>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</si>
  <si>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</si>
  <si>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</si>
  <si>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</si>
  <si>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</si>
  <si>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</si>
  <si>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</si>
  <si>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</si>
  <si>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</si>
  <si>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</si>
  <si>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</si>
  <si>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</si>
  <si>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</si>
  <si>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</si>
  <si>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</si>
  <si>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</si>
  <si>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</si>
  <si>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</si>
  <si>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</si>
  <si>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</si>
  <si>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</si>
  <si>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</si>
  <si>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</si>
  <si>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</si>
  <si>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</si>
  <si>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</si>
  <si>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</si>
  <si>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</si>
  <si>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</si>
  <si>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</si>
  <si>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</si>
  <si>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</si>
  <si>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</si>
  <si>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</si>
  <si>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</si>
  <si>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</si>
  <si>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</si>
  <si>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</si>
  <si>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</si>
  <si>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</si>
  <si>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</si>
  <si>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</si>
  <si>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</si>
  <si>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</si>
  <si>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</si>
  <si>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</si>
  <si>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</si>
  <si>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</si>
  <si>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</si>
  <si>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</si>
  <si>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</si>
  <si>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</si>
  <si>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</si>
  <si>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</si>
  <si>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</si>
  <si>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</si>
  <si>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</si>
  <si>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</si>
  <si>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</si>
  <si>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</si>
  <si>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</si>
  <si>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</si>
  <si>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</si>
  <si>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</si>
  <si>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</si>
  <si>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</si>
  <si>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</si>
  <si>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</si>
  <si>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</si>
  <si>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</si>
  <si>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</si>
  <si>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</si>
  <si>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</si>
  <si>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</si>
  <si>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</si>
  <si>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</si>
  <si>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</si>
  <si>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</si>
  <si>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</si>
  <si>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</si>
  <si>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</si>
  <si>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</si>
  <si>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</si>
  <si>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</si>
  <si>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</si>
  <si>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</si>
  <si>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</si>
  <si>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</si>
  <si>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</si>
  <si>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</si>
  <si>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</si>
  <si>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</si>
  <si>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</si>
  <si>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</si>
  <si>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</si>
  <si>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</si>
  <si>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</si>
  <si>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</si>
  <si>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</si>
  <si>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</si>
  <si>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</si>
  <si>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</si>
  <si>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</si>
  <si>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</si>
  <si>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</si>
  <si>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</si>
  <si>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</si>
  <si>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</si>
  <si>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</si>
  <si>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</si>
  <si>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</si>
  <si>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</si>
  <si>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</si>
  <si>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</si>
  <si>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</si>
  <si>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</si>
  <si>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</si>
  <si>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</si>
  <si>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</si>
  <si>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</si>
  <si>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</si>
  <si>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</si>
  <si>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</si>
  <si>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</si>
  <si>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</si>
  <si>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</si>
  <si>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</si>
  <si>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</si>
  <si>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</si>
  <si>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</si>
  <si>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</si>
  <si>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</si>
  <si>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</si>
  <si>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</si>
  <si>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</si>
  <si>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</si>
  <si>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</si>
  <si>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</si>
  <si>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</si>
  <si>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</si>
  <si>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</si>
  <si>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</si>
  <si>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</si>
  <si>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</si>
  <si>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</si>
  <si>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</si>
  <si>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</si>
  <si>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</si>
  <si>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</si>
  <si>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</si>
  <si>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</si>
  <si>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</si>
  <si>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</si>
  <si>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</si>
  <si>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</si>
  <si>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</si>
  <si>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</si>
  <si>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</si>
  <si>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</si>
  <si>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</si>
  <si>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</si>
  <si>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</si>
  <si>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</si>
  <si>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</si>
  <si>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</si>
  <si>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</si>
  <si>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</si>
  <si>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</si>
  <si>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</si>
  <si>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</si>
  <si>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</si>
  <si>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</si>
  <si>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</si>
  <si>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</si>
  <si>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</si>
  <si>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</si>
  <si>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</si>
  <si>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</si>
  <si>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</si>
  <si>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</si>
  <si>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</si>
  <si>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</si>
  <si>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</si>
  <si>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</si>
  <si>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</si>
  <si>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</si>
  <si>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</si>
  <si>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</si>
  <si>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</si>
  <si>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</si>
  <si>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</si>
  <si>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</si>
  <si>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</si>
  <si>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</si>
  <si>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</si>
  <si>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</si>
  <si>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</si>
  <si>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</si>
  <si>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</si>
  <si>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</si>
  <si>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</si>
  <si>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</si>
  <si>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</si>
  <si>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</si>
  <si>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</si>
  <si>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</si>
  <si>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</si>
  <si>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</si>
  <si>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</si>
  <si>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</si>
  <si>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</si>
  <si>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</si>
  <si>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</si>
  <si>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</si>
  <si>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</si>
  <si>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</si>
  <si>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</si>
  <si>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</si>
  <si>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</si>
  <si>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</si>
  <si>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</si>
  <si>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</si>
  <si>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</si>
  <si>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</si>
  <si>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</si>
  <si>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</si>
  <si>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</si>
  <si>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</si>
  <si>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</si>
  <si>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</si>
  <si>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</si>
  <si>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</si>
  <si>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</si>
  <si>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</si>
  <si>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</si>
  <si>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</si>
  <si>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</si>
  <si>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</si>
  <si>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</si>
  <si>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</si>
  <si>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</si>
  <si>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</si>
  <si>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</si>
  <si>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</si>
  <si>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</si>
  <si>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</si>
  <si>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</si>
  <si>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</si>
  <si>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</si>
  <si>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</si>
  <si>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</si>
  <si>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</si>
  <si>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</si>
  <si>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</si>
  <si>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</si>
  <si>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</si>
  <si>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</si>
  <si>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</si>
  <si>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</si>
  <si>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</si>
  <si>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</si>
  <si>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</si>
  <si>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</si>
  <si>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</si>
  <si>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</si>
  <si>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</si>
  <si>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</si>
  <si>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</si>
  <si>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</si>
  <si>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</si>
  <si>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</si>
  <si>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</si>
  <si>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</si>
  <si>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</si>
  <si>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</si>
  <si>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</si>
  <si>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</si>
  <si>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</si>
  <si>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</si>
  <si>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</si>
  <si>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</si>
  <si>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</si>
  <si>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</si>
  <si>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</si>
  <si>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</si>
  <si>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</si>
  <si>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</si>
  <si>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</si>
  <si>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</si>
  <si>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</si>
  <si>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</si>
  <si>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</si>
  <si>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</si>
  <si>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</si>
  <si>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</si>
  <si>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</si>
  <si>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</si>
  <si>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</si>
  <si>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</si>
  <si>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</si>
  <si>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</si>
  <si>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</si>
  <si>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</si>
  <si>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</si>
  <si>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</si>
  <si>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</si>
  <si>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</si>
  <si>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</si>
  <si>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</si>
  <si>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</si>
  <si>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</si>
  <si>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</si>
  <si>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</si>
  <si>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</si>
  <si>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</si>
  <si>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</si>
  <si>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</si>
  <si>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</si>
  <si>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</si>
  <si>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</si>
  <si>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</si>
  <si>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</si>
  <si>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</si>
  <si>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</si>
  <si>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</si>
  <si>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</si>
  <si>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</si>
  <si>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</si>
  <si>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</si>
  <si>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</si>
  <si>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</si>
  <si>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</si>
  <si>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</si>
  <si>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</si>
  <si>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</si>
  <si>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</si>
  <si>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</si>
  <si>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</si>
  <si>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</si>
  <si>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</si>
  <si>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</si>
  <si>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</si>
  <si>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</si>
  <si>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</si>
  <si>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</si>
  <si>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</si>
  <si>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</si>
  <si>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</si>
  <si>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</si>
  <si>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</si>
  <si>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</si>
  <si>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</si>
  <si>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</si>
  <si>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</si>
  <si>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</si>
  <si>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</si>
  <si>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</si>
  <si>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</si>
  <si>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</si>
  <si>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</si>
  <si>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</si>
  <si>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</si>
  <si>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</si>
  <si>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</si>
  <si>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</si>
  <si>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</si>
  <si>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</si>
  <si>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</si>
  <si>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</si>
  <si>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</si>
  <si>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</si>
  <si>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</si>
  <si>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</si>
  <si>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</si>
  <si>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</si>
  <si>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</si>
  <si>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</si>
  <si>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</si>
  <si>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</si>
  <si>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</si>
  <si>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</si>
  <si>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</si>
  <si>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</si>
  <si>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</si>
  <si>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</si>
  <si>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</si>
  <si>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</si>
  <si>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</si>
  <si>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</si>
  <si>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</si>
  <si>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</si>
  <si>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</si>
  <si>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</si>
  <si>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</si>
  <si>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</si>
  <si>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</si>
  <si>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</si>
  <si>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</si>
  <si>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</si>
  <si>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</si>
  <si>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</si>
  <si>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</si>
  <si>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</si>
  <si>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</si>
  <si>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</si>
  <si>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</si>
  <si>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</si>
  <si>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</si>
  <si>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</si>
  <si>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</si>
  <si>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</si>
  <si>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</si>
  <si>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</si>
  <si>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</si>
  <si>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</si>
  <si>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</si>
  <si>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</si>
  <si>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</si>
  <si>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</si>
  <si>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</si>
  <si>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</si>
  <si>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</si>
  <si>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</si>
  <si>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</si>
  <si>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</si>
  <si>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</si>
  <si>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</si>
  <si>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</si>
  <si>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</si>
  <si>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</si>
  <si>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</si>
  <si>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</si>
  <si>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</si>
  <si>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</si>
  <si>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</si>
  <si>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</si>
  <si>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</si>
  <si>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</si>
  <si>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</si>
  <si>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</si>
  <si>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</si>
  <si>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</si>
  <si>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</si>
  <si>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</si>
  <si>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</si>
  <si>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</si>
  <si>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</si>
  <si>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</si>
  <si>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</si>
  <si>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</si>
  <si>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</si>
  <si>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</si>
  <si>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</si>
  <si>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</si>
  <si>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</si>
  <si>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</si>
  <si>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</si>
  <si>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</si>
  <si>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</si>
  <si>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</si>
  <si>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</si>
  <si>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</si>
  <si>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</si>
  <si>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</si>
  <si>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</si>
  <si>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</si>
  <si>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</si>
  <si>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</si>
  <si>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</si>
  <si>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</si>
  <si>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</si>
  <si>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</si>
  <si>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</si>
  <si>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</si>
  <si>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</si>
  <si>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</si>
  <si>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</si>
  <si>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</si>
  <si>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</si>
  <si>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</si>
  <si>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</si>
  <si>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</si>
  <si>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</si>
  <si>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</si>
  <si>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</si>
  <si>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</si>
  <si>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</si>
  <si>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</si>
  <si>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</si>
  <si>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</si>
  <si>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</si>
  <si>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</si>
  <si>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</si>
  <si>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</si>
  <si>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</si>
  <si>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</si>
  <si>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</si>
  <si>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</si>
  <si>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</si>
  <si>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</si>
  <si>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</si>
  <si>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</si>
  <si>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</si>
  <si>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</si>
  <si>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</si>
  <si>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</si>
  <si>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</si>
  <si>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</si>
  <si>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</si>
  <si>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</si>
  <si>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</si>
  <si>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</si>
  <si>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</si>
  <si>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</si>
  <si>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</si>
  <si>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</si>
  <si>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</si>
  <si>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</si>
  <si>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</si>
  <si>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</si>
  <si>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</si>
  <si>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</si>
  <si>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</si>
  <si>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</si>
  <si>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</si>
  <si>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</si>
  <si>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</si>
  <si>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</si>
  <si>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</si>
  <si>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</si>
  <si>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</si>
  <si>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</si>
  <si>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</si>
  <si>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</si>
  <si>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</si>
  <si>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</si>
  <si>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</si>
  <si>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</si>
  <si>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</si>
  <si>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</si>
  <si>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</si>
  <si>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</si>
  <si>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</si>
  <si>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</si>
  <si>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</si>
  <si>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</si>
  <si>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</si>
  <si>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</si>
  <si>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</si>
  <si>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</si>
  <si>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</si>
  <si>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</si>
  <si>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</si>
  <si>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</si>
  <si>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</si>
  <si>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</si>
  <si>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</si>
  <si>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</si>
  <si>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</si>
  <si>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</si>
  <si>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</si>
  <si>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</si>
  <si>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</si>
  <si>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</si>
  <si>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</si>
  <si>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</si>
  <si>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</si>
  <si>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</si>
  <si>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</si>
  <si>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</si>
  <si>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</si>
  <si>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</si>
  <si>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</si>
  <si>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</si>
  <si>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</si>
  <si>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</si>
  <si>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</si>
  <si>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</si>
  <si>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</si>
  <si>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</si>
  <si>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</si>
  <si>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</si>
  <si>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</si>
  <si>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</si>
  <si>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</si>
  <si>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</si>
  <si>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</si>
  <si>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</si>
  <si>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</si>
  <si>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</si>
  <si>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</si>
  <si>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</si>
  <si>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</si>
  <si>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</si>
  <si>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</si>
  <si>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</si>
  <si>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</si>
  <si>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</si>
  <si>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</si>
  <si>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</si>
  <si>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</si>
  <si>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</si>
  <si>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</si>
  <si>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</si>
  <si>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</si>
  <si>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</si>
  <si>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</si>
  <si>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</si>
  <si>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</si>
  <si>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</si>
  <si>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</si>
  <si>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</si>
  <si>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</si>
  <si>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</si>
  <si>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</si>
  <si>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</si>
  <si>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</si>
  <si>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</si>
  <si>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</si>
  <si>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</si>
  <si>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</si>
  <si>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</si>
  <si>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</si>
  <si>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</si>
  <si>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</si>
  <si>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</si>
  <si>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</si>
  <si>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</si>
  <si>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</si>
  <si>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</si>
  <si>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</si>
  <si>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</si>
  <si>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</si>
  <si>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</si>
  <si>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</si>
  <si>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</si>
  <si>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</si>
  <si>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</si>
  <si>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</si>
  <si>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</si>
  <si>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</si>
  <si>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</si>
  <si>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</si>
  <si>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</si>
  <si>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</si>
  <si>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</si>
  <si>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</si>
  <si>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</si>
  <si>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</si>
  <si>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</si>
  <si>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</si>
  <si>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</si>
  <si>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</si>
  <si>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</si>
  <si>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</si>
  <si>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</si>
  <si>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</si>
  <si>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</si>
  <si>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</si>
  <si>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</si>
  <si>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</si>
  <si>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</si>
  <si>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</si>
  <si>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</si>
  <si>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</si>
  <si>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</si>
  <si>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</si>
  <si>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</si>
  <si>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</si>
  <si>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</si>
  <si>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</si>
  <si>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</si>
  <si>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</si>
  <si>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</si>
  <si>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</si>
  <si>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</si>
  <si>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</si>
  <si>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</si>
  <si>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</si>
  <si>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</si>
  <si>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</si>
  <si>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</si>
  <si>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</si>
  <si>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</si>
  <si>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</si>
  <si>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</si>
  <si>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</si>
  <si>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</si>
  <si>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</si>
  <si>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</si>
  <si>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</si>
  <si>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</si>
  <si>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</si>
  <si>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</si>
  <si>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</si>
  <si>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</si>
  <si>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</si>
  <si>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</si>
  <si>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</si>
  <si>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</si>
  <si>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</si>
  <si>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</si>
  <si>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</si>
  <si>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</si>
  <si>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</si>
  <si>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</si>
  <si>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</si>
  <si>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</si>
  <si>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</si>
  <si>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</si>
  <si>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</si>
  <si>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</si>
  <si>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</si>
  <si>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</si>
  <si>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</si>
  <si>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</si>
  <si>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</si>
  <si>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</si>
  <si>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</si>
  <si>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</si>
  <si>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</si>
  <si>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</si>
  <si>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</si>
  <si>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</si>
  <si>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</si>
  <si>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</si>
  <si>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</si>
  <si>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</si>
  <si>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</si>
  <si>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</si>
  <si>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</si>
  <si>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</si>
  <si>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</si>
  <si>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</si>
  <si>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</si>
  <si>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</si>
  <si>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</si>
  <si>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</si>
  <si>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</si>
  <si>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</si>
  <si>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</si>
  <si>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</si>
  <si>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</si>
  <si>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</si>
  <si>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</si>
  <si>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</si>
  <si>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</si>
  <si>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</si>
  <si>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</si>
  <si>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</si>
  <si>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</si>
  <si>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</si>
  <si>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</si>
  <si>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</si>
  <si>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</si>
  <si>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</si>
  <si>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</si>
  <si>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</si>
  <si>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</si>
  <si>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</si>
  <si>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</si>
  <si>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</si>
  <si>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</si>
  <si>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</si>
  <si>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</si>
  <si>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</si>
  <si>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</si>
  <si>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</si>
  <si>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</si>
  <si>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</si>
  <si>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</si>
  <si>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</si>
  <si>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</si>
  <si>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</si>
  <si>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</si>
  <si>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</si>
  <si>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</si>
  <si>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</si>
  <si>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</si>
  <si>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</si>
  <si>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</si>
  <si>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</si>
  <si>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</si>
  <si>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</si>
  <si>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</si>
  <si>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</si>
  <si>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</si>
  <si>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</si>
  <si>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</si>
  <si>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</si>
  <si>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</si>
  <si>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</si>
  <si>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</si>
  <si>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</si>
  <si>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</si>
  <si>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</si>
  <si>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</si>
  <si>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</si>
  <si>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</si>
  <si>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</si>
  <si>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</si>
  <si>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</si>
  <si>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</si>
  <si>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</si>
  <si>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</si>
  <si>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</si>
  <si>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</si>
  <si>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</si>
  <si>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</si>
  <si>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</si>
  <si>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</si>
  <si>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</si>
  <si>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</si>
  <si>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</si>
  <si>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</si>
  <si>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</si>
  <si>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</si>
  <si>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</si>
  <si>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</si>
  <si>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</si>
  <si>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</si>
  <si>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</si>
  <si>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</si>
  <si>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</si>
  <si>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</si>
  <si>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</si>
  <si>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</si>
  <si>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</si>
  <si>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</si>
  <si>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</si>
  <si>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</si>
  <si>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</si>
  <si>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</si>
  <si>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</si>
  <si>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</si>
  <si>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</si>
  <si>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</si>
  <si>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</si>
  <si>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</si>
  <si>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</si>
  <si>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</si>
  <si>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</si>
  <si>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</si>
  <si>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</si>
  <si>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</si>
  <si>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</si>
  <si>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</si>
  <si>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</si>
  <si>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</si>
  <si>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</si>
  <si>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</si>
  <si>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</si>
  <si>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</si>
  <si>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</si>
  <si>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</si>
  <si>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</si>
  <si>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</si>
  <si>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</si>
  <si>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</si>
  <si>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</si>
  <si>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</si>
  <si>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</si>
  <si>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</si>
  <si>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</si>
  <si>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</si>
  <si>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</si>
  <si>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</si>
  <si>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</si>
  <si>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</si>
  <si>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</si>
  <si>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</si>
  <si>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</si>
  <si>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</si>
  <si>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</si>
  <si>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</si>
  <si>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</si>
  <si>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</si>
  <si>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</si>
  <si>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</si>
  <si>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</si>
  <si>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</si>
  <si>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</si>
  <si>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</si>
  <si>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</si>
  <si>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</si>
  <si>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</si>
  <si>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</si>
  <si>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</si>
  <si>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</si>
  <si>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</si>
  <si>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</si>
  <si>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</si>
  <si>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</si>
  <si>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</si>
  <si>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</si>
  <si>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</si>
  <si>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</si>
  <si>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</si>
  <si>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</si>
  <si>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</si>
  <si>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</si>
  <si>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</si>
  <si>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</si>
  <si>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</si>
  <si>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</si>
  <si>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</si>
  <si>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</si>
  <si>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</si>
  <si>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</si>
  <si>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</si>
  <si>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</si>
  <si>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</si>
  <si>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</si>
  <si>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</si>
  <si>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</si>
  <si>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</si>
  <si>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</si>
  <si>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</si>
  <si>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</si>
  <si>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</si>
  <si>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</si>
  <si>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</si>
  <si>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</si>
  <si>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</si>
  <si>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</si>
  <si>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</si>
  <si>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</si>
  <si>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</si>
  <si>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</si>
  <si>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</si>
  <si>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</si>
  <si>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</si>
  <si>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</si>
  <si>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</si>
  <si>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</si>
  <si>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</si>
  <si>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</si>
  <si>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</si>
  <si>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</si>
  <si>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</si>
  <si>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</si>
  <si>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</si>
  <si>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</si>
  <si>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</si>
  <si>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</si>
  <si>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</si>
  <si>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</si>
  <si>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</si>
  <si>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</si>
  <si>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</si>
  <si>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</si>
  <si>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</si>
  <si>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</si>
  <si>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</si>
  <si>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</si>
  <si>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</si>
  <si>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</si>
  <si>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</si>
  <si>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</si>
  <si>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</si>
  <si>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</si>
  <si>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</si>
  <si>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</si>
  <si>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</si>
  <si>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</si>
  <si>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</si>
  <si>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</si>
  <si>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</si>
  <si>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</si>
  <si>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</si>
  <si>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</si>
  <si>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</si>
  <si>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</si>
  <si>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</si>
  <si>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</si>
  <si>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</si>
  <si>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</si>
  <si>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</si>
  <si>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</si>
  <si>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</si>
  <si>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</si>
  <si>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</si>
  <si>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</si>
  <si>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</si>
  <si>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</si>
  <si>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</si>
  <si>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</si>
  <si>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</si>
  <si>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</si>
  <si>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</si>
  <si>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</si>
  <si>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</si>
  <si>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</si>
  <si>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</si>
  <si>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</si>
  <si>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</si>
  <si>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</si>
  <si>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</si>
  <si>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</si>
  <si>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</si>
  <si>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</si>
  <si>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</si>
  <si>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</si>
  <si>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</si>
  <si>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</si>
  <si>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</si>
  <si>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</si>
  <si>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</si>
  <si>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</si>
  <si>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</si>
  <si>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</si>
  <si>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</si>
  <si>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</si>
  <si>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</si>
  <si>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</si>
  <si>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</si>
  <si>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</si>
  <si>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</si>
  <si>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</si>
  <si>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</si>
  <si>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</si>
  <si>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</si>
  <si>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</si>
  <si>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</si>
  <si>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</si>
  <si>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</si>
  <si>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</si>
  <si>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</si>
  <si>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</si>
  <si>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</si>
  <si>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</si>
  <si>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</si>
  <si>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</si>
  <si>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</si>
  <si>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</si>
  <si>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</si>
  <si>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</si>
  <si>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</si>
  <si>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</si>
  <si>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</si>
  <si>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</si>
  <si>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</si>
  <si>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</si>
  <si>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</si>
  <si>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</si>
  <si>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</si>
  <si>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</si>
  <si>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</si>
  <si>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</si>
  <si>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</si>
  <si>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</si>
  <si>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</si>
  <si>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</si>
  <si>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</si>
  <si>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</si>
  <si>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</si>
  <si>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</si>
  <si>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</si>
  <si>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</si>
  <si>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</si>
  <si>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</si>
  <si>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</si>
  <si>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</si>
  <si>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</si>
  <si>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</si>
  <si>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</si>
  <si>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</si>
  <si>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</si>
  <si>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</si>
  <si>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</si>
  <si>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</si>
  <si>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</si>
  <si>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</si>
  <si>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</si>
  <si>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</si>
  <si>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</si>
  <si>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</si>
  <si>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</si>
  <si>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</si>
  <si>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</si>
  <si>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</si>
  <si>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</si>
  <si>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</si>
  <si>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</si>
  <si>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</si>
  <si>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</si>
  <si>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</si>
  <si>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</si>
  <si>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</si>
  <si>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</si>
  <si>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</si>
  <si>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</si>
  <si>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</si>
  <si>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</si>
  <si>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</si>
  <si>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</si>
  <si>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</si>
  <si>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</si>
  <si>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</si>
  <si>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</si>
  <si>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</si>
  <si>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</si>
  <si>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</si>
  <si>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</si>
  <si>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</si>
  <si>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</si>
  <si>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</si>
  <si>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</si>
  <si>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</si>
  <si>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</si>
  <si>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</si>
  <si>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</si>
  <si>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</si>
  <si>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</si>
  <si>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</si>
  <si>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</si>
  <si>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</si>
  <si>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</si>
  <si>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</si>
  <si>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</si>
  <si>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</si>
  <si>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</si>
  <si>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</si>
  <si>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</si>
  <si>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</si>
  <si>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</si>
  <si>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</si>
  <si>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</si>
  <si>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</si>
  <si>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</si>
  <si>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</si>
  <si>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</si>
  <si>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</si>
  <si>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</si>
  <si>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</si>
  <si>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</si>
  <si>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</si>
  <si>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</si>
  <si>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</si>
  <si>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</si>
  <si>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</si>
  <si>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</si>
  <si>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</si>
  <si>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</si>
  <si>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</si>
  <si>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</si>
  <si>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</si>
  <si>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</si>
  <si>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</si>
  <si>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</si>
  <si>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</si>
  <si>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</si>
  <si>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</si>
  <si>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</si>
  <si>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</si>
  <si>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</si>
  <si>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</si>
  <si>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</si>
  <si>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</si>
  <si>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</si>
  <si>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</si>
  <si>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</si>
  <si>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</si>
  <si>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</si>
  <si>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</si>
  <si>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</si>
  <si>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</si>
  <si>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</si>
  <si>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</si>
  <si>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</si>
  <si>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</si>
  <si>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</si>
  <si>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</si>
  <si>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</si>
  <si>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</si>
  <si>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</si>
  <si>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</si>
  <si>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</si>
  <si>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</si>
  <si>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</si>
  <si>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</si>
  <si>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</si>
  <si>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</si>
  <si>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</si>
  <si>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</si>
  <si>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</si>
  <si>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</si>
  <si>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</si>
  <si>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</si>
  <si>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</si>
  <si>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</si>
  <si>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</si>
  <si>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</si>
  <si>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</si>
  <si>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</si>
  <si>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</si>
  <si>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</si>
  <si>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</si>
  <si>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</si>
  <si>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</si>
  <si>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</si>
  <si>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</si>
  <si>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</si>
  <si>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</si>
  <si>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</si>
  <si>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</si>
  <si>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</si>
  <si>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</si>
  <si>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</si>
  <si>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</si>
  <si>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</si>
  <si>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</si>
  <si>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</si>
  <si>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</si>
  <si>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</si>
  <si>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</si>
  <si>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</si>
  <si>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</si>
  <si>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</si>
  <si>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</si>
  <si>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</si>
  <si>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</si>
  <si>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</si>
  <si>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</si>
  <si>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</si>
  <si>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</si>
  <si>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</si>
  <si>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</si>
  <si>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</si>
  <si>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</si>
  <si>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</si>
  <si>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</si>
  <si>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</si>
  <si>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</si>
  <si>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</si>
  <si>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</si>
  <si>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</si>
  <si>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</si>
  <si>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</si>
  <si>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</si>
  <si>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</si>
  <si>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</si>
  <si>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</si>
  <si>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</si>
  <si>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</si>
  <si>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</si>
  <si>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</si>
  <si>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</si>
  <si>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</si>
  <si>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</si>
  <si>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</si>
  <si>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</si>
  <si>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</si>
  <si>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</si>
  <si>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</si>
  <si>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</si>
  <si>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</si>
  <si>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</si>
  <si>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</si>
  <si>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</si>
  <si>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</si>
  <si>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</si>
  <si>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</si>
  <si>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</si>
  <si>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</si>
  <si>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</si>
  <si>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</si>
  <si>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</si>
  <si>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</si>
  <si>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</si>
  <si>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</si>
  <si>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</si>
  <si>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</si>
  <si>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</si>
  <si>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</si>
  <si>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</si>
  <si>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</si>
  <si>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</si>
  <si>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</si>
  <si>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</si>
  <si>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</si>
  <si>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</si>
  <si>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</si>
  <si>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</si>
  <si>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</si>
  <si>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</si>
  <si>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</si>
  <si>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</si>
  <si>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</si>
  <si>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</si>
  <si>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</si>
  <si>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</si>
  <si>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</si>
  <si>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</si>
  <si>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</si>
  <si>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</si>
  <si>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</si>
  <si>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</si>
  <si>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</si>
  <si>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</si>
  <si>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</si>
  <si>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</si>
  <si>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</si>
  <si>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</si>
  <si>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</si>
  <si>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</si>
  <si>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</si>
  <si>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</si>
  <si>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</si>
  <si>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</si>
  <si>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</si>
  <si>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</si>
  <si>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</si>
  <si>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</si>
  <si>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</si>
  <si>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</si>
  <si>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</si>
  <si>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</si>
  <si>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</si>
  <si>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</si>
  <si>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</si>
  <si>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</si>
  <si>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</si>
  <si>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</si>
  <si>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</si>
  <si>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</si>
  <si>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</si>
  <si>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</si>
  <si>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</si>
  <si>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</si>
  <si>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</si>
  <si>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</si>
  <si>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</si>
  <si>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</si>
  <si>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</si>
  <si>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</si>
  <si>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</si>
  <si>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</si>
  <si>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</si>
  <si>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</si>
  <si>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</si>
  <si>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</si>
  <si>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</si>
  <si>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</si>
  <si>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</si>
  <si>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</si>
  <si>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</si>
  <si>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</si>
  <si>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</si>
  <si>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</si>
  <si>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</si>
  <si>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</si>
  <si>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</si>
  <si>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</si>
  <si>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</si>
  <si>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</si>
  <si>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</si>
  <si>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</si>
  <si>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</si>
  <si>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</si>
  <si>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</si>
  <si>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</si>
  <si>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</si>
  <si>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</si>
  <si>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</si>
  <si>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</si>
  <si>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</si>
  <si>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</si>
  <si>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</si>
  <si>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</si>
  <si>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</si>
  <si>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</si>
  <si>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</si>
  <si>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</si>
  <si>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</si>
  <si>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</si>
  <si>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</si>
  <si>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</si>
  <si>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</si>
  <si>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</si>
  <si>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</si>
  <si>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</si>
  <si>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</si>
  <si>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</si>
  <si>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</si>
  <si>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</si>
  <si>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</si>
  <si>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</si>
  <si>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</si>
  <si>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</si>
  <si>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</si>
  <si>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</si>
  <si>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</si>
  <si>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</si>
  <si>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</si>
  <si>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</si>
  <si>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</si>
  <si>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</si>
  <si>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</si>
  <si>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</si>
  <si>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</si>
  <si>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</si>
  <si>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</si>
  <si>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</si>
  <si>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</si>
  <si>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</si>
  <si>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</si>
  <si>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</si>
  <si>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</si>
  <si>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</si>
  <si>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</si>
  <si>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</si>
  <si>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</si>
  <si>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</si>
  <si>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</si>
  <si>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</si>
  <si>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</si>
  <si>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</si>
  <si>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</si>
  <si>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</si>
  <si>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</si>
  <si>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</si>
  <si>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</si>
  <si>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</si>
  <si>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</si>
  <si>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</si>
  <si>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</si>
  <si>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</si>
  <si>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</si>
  <si>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</si>
  <si>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</si>
  <si>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</si>
  <si>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</si>
  <si>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</si>
  <si>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</si>
  <si>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</si>
  <si>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</si>
  <si>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</si>
  <si>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</si>
  <si>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</si>
  <si>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</si>
  <si>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</si>
  <si>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</si>
  <si>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</si>
  <si>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</si>
  <si>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</si>
  <si>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</si>
  <si>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</si>
  <si>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</si>
  <si>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</si>
  <si>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</si>
  <si>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</si>
  <si>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</si>
  <si>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</si>
  <si>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</si>
  <si>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</si>
  <si>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</si>
  <si>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</si>
  <si>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</si>
  <si>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</si>
  <si>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</si>
  <si>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</si>
  <si>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</si>
  <si>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</si>
  <si>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</si>
  <si>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</si>
  <si>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</si>
  <si>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</si>
  <si>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</si>
  <si>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</si>
  <si>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</si>
  <si>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</si>
  <si>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</si>
  <si>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</si>
  <si>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</si>
  <si>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</si>
  <si>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</si>
  <si>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</si>
  <si>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</si>
  <si>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</si>
  <si>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</si>
  <si>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</si>
  <si>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</si>
  <si>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</si>
  <si>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</si>
  <si>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</si>
  <si>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</si>
  <si>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</si>
  <si>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</si>
  <si>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</si>
  <si>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</si>
  <si>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</si>
  <si>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</si>
  <si>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</si>
  <si>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</si>
  <si>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</si>
  <si>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</si>
  <si>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</si>
  <si>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</si>
  <si>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</si>
  <si>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</si>
  <si>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</si>
  <si>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</si>
  <si>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</si>
  <si>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</si>
  <si>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</si>
  <si>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</si>
  <si>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</si>
  <si>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</si>
  <si>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</si>
  <si>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</si>
  <si>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</si>
  <si>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</si>
  <si>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</si>
  <si>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</si>
  <si>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</si>
  <si>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</si>
  <si>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</si>
  <si>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</si>
  <si>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</si>
  <si>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</si>
  <si>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</si>
  <si>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</si>
  <si>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</si>
  <si>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</si>
  <si>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</si>
  <si>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</si>
  <si>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</si>
  <si>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</si>
  <si>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</si>
  <si>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</si>
  <si>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</si>
  <si>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</si>
  <si>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</si>
  <si>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</si>
  <si>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</si>
  <si>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</si>
  <si>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</si>
  <si>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</si>
  <si>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</si>
  <si>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</si>
  <si>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</si>
  <si>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</si>
  <si>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</si>
  <si>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</si>
  <si>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</si>
  <si>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</si>
  <si>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</si>
  <si>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</si>
  <si>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</si>
  <si>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</si>
  <si>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</si>
  <si>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</si>
  <si>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</si>
  <si>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</si>
  <si>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</si>
  <si>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</si>
  <si>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</si>
  <si>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</si>
  <si>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</si>
  <si>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</si>
  <si>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</si>
  <si>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</si>
  <si>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</si>
  <si>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</si>
  <si>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</si>
  <si>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</si>
  <si>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</si>
  <si>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</si>
  <si>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</si>
  <si>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</si>
  <si>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</si>
  <si>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</si>
  <si>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</si>
  <si>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</si>
  <si>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</si>
  <si>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</si>
  <si>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</si>
  <si>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</si>
  <si>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</si>
  <si>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</si>
  <si>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</si>
  <si>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</si>
  <si>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</si>
  <si>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</si>
  <si>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</si>
  <si>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</si>
  <si>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</si>
  <si>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</si>
  <si>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</si>
  <si>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</si>
  <si>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</si>
  <si>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</si>
  <si>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</si>
  <si>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</si>
  <si>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</si>
  <si>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</si>
  <si>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</si>
  <si>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</si>
  <si>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</si>
  <si>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</si>
  <si>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</si>
  <si>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</si>
  <si>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</si>
  <si>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</si>
  <si>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</si>
  <si>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</si>
  <si>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</si>
  <si>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</si>
  <si>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</si>
  <si>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</si>
  <si>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</si>
  <si>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</si>
  <si>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</si>
  <si>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</si>
  <si>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</si>
  <si>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</si>
  <si>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</si>
  <si>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</si>
  <si>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</si>
  <si>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</si>
  <si>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</si>
  <si>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</si>
  <si>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</si>
  <si>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</si>
  <si>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</si>
  <si>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</si>
  <si>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</si>
  <si>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</si>
  <si>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</si>
  <si>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</si>
  <si>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</si>
  <si>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</si>
  <si>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</si>
  <si>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</si>
  <si>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</si>
  <si>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</si>
  <si>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</si>
  <si>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</si>
  <si>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</si>
  <si>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</si>
  <si>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</si>
  <si>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</si>
  <si>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</si>
  <si>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</si>
  <si>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</si>
  <si>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</si>
  <si>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</si>
  <si>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</si>
  <si>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</si>
  <si>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</si>
  <si>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</si>
  <si>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</si>
  <si>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</si>
  <si>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</si>
  <si>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</si>
  <si>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</si>
  <si>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</si>
  <si>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</si>
  <si>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</si>
  <si>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</si>
  <si>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</si>
  <si>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</si>
  <si>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</si>
  <si>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</si>
  <si>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</si>
  <si>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</si>
  <si>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</si>
  <si>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</si>
  <si>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</si>
  <si>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</si>
  <si>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</si>
  <si>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</si>
  <si>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</si>
  <si>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</si>
  <si>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</si>
  <si>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</si>
  <si>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</si>
  <si>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</si>
  <si>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</si>
  <si>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</si>
  <si>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</si>
  <si>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</si>
  <si>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</si>
  <si>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</si>
  <si>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</si>
  <si>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</si>
  <si>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</si>
  <si>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</si>
  <si>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</si>
  <si>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</si>
  <si>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</si>
  <si>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</si>
  <si>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</si>
  <si>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</si>
  <si>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</si>
  <si>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</si>
  <si>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</si>
  <si>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</si>
  <si>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</si>
  <si>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</si>
  <si>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</si>
  <si>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</si>
  <si>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</si>
  <si>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</si>
  <si>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</si>
  <si>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</si>
  <si>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</si>
  <si>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</si>
  <si>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</si>
  <si>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</si>
  <si>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</si>
  <si>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</si>
  <si>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</si>
  <si>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</si>
  <si>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</si>
  <si>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</si>
  <si>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</si>
  <si>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</si>
  <si>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</si>
  <si>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</si>
  <si>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</si>
  <si>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</si>
  <si>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</si>
  <si>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</si>
  <si>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</si>
  <si>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</si>
  <si>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</si>
  <si>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</si>
  <si>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</si>
  <si>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</si>
  <si>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</si>
  <si>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</si>
  <si>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</si>
  <si>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</si>
  <si>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</si>
  <si>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</si>
  <si>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</si>
  <si>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</si>
  <si>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</si>
  <si>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</si>
  <si>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</si>
  <si>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</si>
  <si>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</si>
  <si>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</si>
  <si>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</si>
  <si>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</si>
  <si>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</si>
  <si>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</si>
  <si>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</si>
  <si>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</si>
  <si>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</si>
  <si>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</si>
  <si>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</si>
  <si>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</si>
  <si>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</si>
  <si>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</si>
  <si>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</si>
  <si>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</si>
  <si>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</si>
  <si>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</si>
  <si>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</si>
  <si>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</si>
  <si>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</si>
  <si>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</si>
  <si>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</si>
  <si>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</si>
  <si>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</si>
  <si>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</si>
  <si>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</si>
  <si>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</si>
  <si>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</si>
  <si>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</si>
  <si>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</si>
  <si>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</si>
  <si>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</si>
  <si>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</si>
  <si>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</si>
  <si>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</si>
  <si>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</si>
  <si>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</si>
  <si>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</si>
  <si>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</si>
  <si>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</si>
  <si>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</si>
  <si>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</si>
  <si>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</si>
  <si>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</si>
  <si>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</si>
  <si>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</si>
  <si>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</si>
  <si>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</si>
  <si>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</si>
  <si>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</si>
  <si>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</si>
  <si>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</si>
  <si>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</si>
  <si>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</si>
  <si>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</si>
  <si>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</si>
  <si>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</si>
  <si>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</si>
  <si>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</si>
  <si>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</si>
  <si>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</si>
  <si>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</si>
  <si>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</si>
  <si>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</si>
  <si>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</si>
  <si>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</si>
  <si>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</si>
  <si>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</si>
  <si>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</si>
  <si>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</si>
  <si>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</si>
  <si>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</si>
  <si>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</si>
  <si>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</si>
  <si>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</si>
  <si>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</si>
  <si>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</si>
  <si>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</si>
  <si>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</si>
  <si>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</si>
  <si>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</si>
  <si>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</si>
  <si>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</si>
  <si>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</si>
  <si>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</si>
  <si>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</si>
  <si>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</si>
  <si>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</si>
  <si>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</si>
  <si>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</si>
  <si>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</si>
  <si>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</si>
  <si>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</si>
  <si>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</si>
  <si>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</si>
  <si>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</si>
  <si>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</si>
  <si>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</si>
  <si>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</si>
  <si>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</si>
  <si>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</si>
  <si>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</si>
  <si>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</si>
  <si>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</si>
  <si>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</si>
  <si>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</si>
  <si>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</si>
  <si>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</si>
  <si>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</si>
  <si>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</si>
  <si>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</si>
  <si>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</si>
  <si>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</si>
  <si>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</si>
  <si>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</si>
  <si>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</si>
  <si>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</si>
  <si>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</si>
  <si>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</si>
  <si>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</si>
  <si>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</si>
  <si>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</si>
  <si>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</si>
  <si>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</si>
  <si>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</si>
  <si>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</si>
  <si>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</si>
  <si>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</si>
  <si>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</si>
  <si>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</si>
  <si>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</si>
  <si>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</si>
  <si>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</si>
  <si>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</si>
  <si>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</si>
  <si>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</si>
  <si>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</si>
  <si>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</si>
  <si>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</si>
  <si>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</si>
  <si>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</si>
  <si>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</si>
  <si>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</si>
  <si>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</si>
  <si>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</si>
  <si>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</si>
  <si>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</si>
  <si>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</si>
  <si>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</si>
  <si>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</si>
  <si>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</si>
  <si>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</si>
  <si>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</si>
  <si>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</si>
  <si>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</si>
  <si>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</si>
  <si>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</si>
  <si>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</si>
  <si>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</si>
  <si>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</si>
  <si>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</si>
  <si>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</si>
  <si>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</si>
  <si>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</si>
  <si>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</si>
  <si>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</si>
  <si>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</si>
  <si>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</si>
  <si>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</si>
  <si>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</si>
  <si>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</si>
  <si>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</si>
  <si>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</si>
  <si>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</si>
  <si>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</si>
  <si>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</si>
  <si>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</si>
  <si>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</si>
  <si>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</si>
  <si>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</si>
  <si>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</si>
  <si>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</si>
  <si>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</si>
  <si>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</si>
  <si>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</si>
  <si>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</si>
  <si>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</si>
  <si>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</si>
  <si>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</si>
  <si>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</si>
  <si>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</si>
  <si>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</si>
  <si>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</si>
  <si>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</si>
  <si>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</si>
  <si>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</si>
  <si>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</si>
  <si>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</si>
  <si>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</si>
  <si>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</si>
  <si>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</si>
  <si>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</si>
  <si>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</si>
  <si>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</si>
  <si>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</si>
  <si>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</si>
  <si>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</si>
  <si>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</si>
  <si>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</si>
  <si>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</si>
  <si>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</si>
  <si>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</si>
  <si>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</si>
  <si>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</si>
  <si>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</si>
  <si>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</si>
  <si>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</si>
  <si>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</si>
  <si>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</si>
  <si>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</si>
  <si>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</si>
  <si>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</si>
  <si>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</si>
  <si>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</si>
  <si>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</si>
  <si>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</si>
  <si>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</si>
  <si>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</si>
  <si>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</si>
  <si>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</si>
  <si>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</si>
  <si>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</si>
  <si>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</si>
  <si>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</si>
  <si>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</si>
  <si>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</si>
  <si>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</si>
  <si>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</si>
  <si>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</si>
  <si>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</si>
  <si>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</si>
  <si>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</si>
  <si>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</si>
  <si>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</si>
  <si>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</si>
  <si>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</si>
  <si>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</si>
  <si>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</si>
  <si>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</si>
  <si>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</si>
  <si>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</si>
  <si>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</si>
  <si>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</si>
  <si>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</si>
  <si>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</si>
  <si>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</si>
  <si>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</si>
  <si>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</si>
  <si>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</si>
  <si>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</si>
  <si>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</si>
  <si>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</si>
  <si>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</si>
  <si>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</si>
  <si>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</si>
  <si>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</si>
  <si>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</si>
  <si>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</si>
  <si>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</si>
  <si>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</si>
  <si>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</si>
  <si>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</si>
  <si>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</si>
  <si>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</si>
  <si>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</si>
  <si>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</si>
  <si>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</si>
  <si>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</si>
  <si>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</si>
  <si>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</si>
  <si>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</si>
  <si>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</si>
  <si>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</si>
  <si>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</si>
  <si>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</si>
  <si>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</si>
  <si>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</si>
  <si>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</si>
  <si>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</si>
  <si>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</si>
  <si>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</si>
  <si>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</si>
  <si>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</si>
  <si>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</si>
  <si>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</si>
  <si>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</si>
  <si>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</si>
  <si>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</si>
  <si>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</si>
  <si>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</si>
  <si>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</si>
  <si>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</si>
  <si>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</si>
  <si>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</si>
  <si>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</si>
  <si>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</si>
  <si>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</si>
  <si>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</si>
  <si>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</si>
  <si>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</si>
  <si>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</si>
  <si>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</si>
  <si>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</si>
  <si>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</si>
  <si>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</si>
  <si>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</si>
  <si>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</si>
  <si>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</si>
  <si>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</si>
  <si>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</si>
  <si>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</si>
  <si>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</si>
  <si>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</si>
  <si>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</si>
  <si>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</si>
  <si>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</si>
  <si>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</si>
  <si>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</si>
  <si>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</si>
  <si>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</si>
  <si>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</si>
  <si>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</si>
  <si>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</si>
  <si>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</si>
  <si>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</si>
  <si>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</si>
  <si>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</si>
  <si>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</si>
  <si>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</si>
  <si>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</si>
  <si>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</si>
  <si>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</si>
  <si>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</si>
  <si>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</si>
  <si>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</si>
  <si>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</si>
  <si>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</si>
  <si>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</si>
  <si>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</si>
  <si>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</si>
  <si>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</si>
  <si>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</si>
  <si>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</si>
  <si>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</si>
  <si>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</si>
  <si>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</si>
  <si>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</si>
  <si>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</si>
  <si>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</si>
  <si>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</si>
  <si>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</si>
  <si>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</si>
  <si>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</si>
  <si>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</si>
  <si>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</si>
  <si>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</si>
  <si>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</si>
  <si>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</si>
  <si>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</si>
  <si>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</si>
  <si>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</si>
  <si>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</si>
  <si>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</si>
  <si>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</si>
  <si>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</si>
  <si>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</si>
  <si>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</si>
  <si>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</si>
  <si>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</si>
  <si>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</si>
  <si>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</si>
  <si>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</si>
  <si>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</si>
  <si>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</si>
  <si>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</si>
  <si>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</si>
  <si>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</si>
  <si>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</si>
  <si>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</si>
  <si>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</si>
  <si>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</si>
  <si>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</si>
  <si>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</si>
  <si>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</si>
  <si>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</si>
  <si>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</si>
  <si>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</si>
  <si>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</si>
  <si>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</si>
  <si>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</si>
  <si>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</si>
  <si>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</si>
  <si>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</si>
  <si>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</si>
  <si>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</si>
  <si>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</si>
  <si>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</si>
  <si>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</si>
  <si>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</si>
  <si>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</si>
  <si>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</si>
  <si>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</si>
  <si>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</si>
  <si>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</si>
  <si>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</si>
  <si>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</si>
  <si>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</si>
  <si>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</si>
  <si>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</si>
  <si>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</si>
  <si>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</si>
  <si>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</si>
  <si>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</si>
  <si>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</si>
  <si>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</si>
  <si>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</si>
  <si>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</si>
  <si>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</si>
  <si>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</si>
  <si>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</si>
  <si>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</si>
  <si>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</si>
  <si>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</si>
  <si>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</si>
  <si>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</si>
  <si>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</si>
  <si>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</si>
  <si>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</si>
  <si>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</si>
  <si>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</si>
  <si>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</si>
  <si>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</si>
  <si>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</si>
  <si>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</si>
  <si>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</si>
  <si>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</si>
  <si>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</si>
  <si>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</si>
  <si>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</si>
  <si>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</si>
  <si>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</si>
  <si>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</si>
  <si>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</si>
  <si>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</si>
  <si>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</si>
  <si>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</si>
  <si>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</si>
  <si>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</si>
  <si>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</si>
  <si>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</si>
  <si>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</si>
  <si>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</si>
  <si>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</si>
  <si>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</si>
  <si>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</si>
  <si>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</si>
  <si>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</si>
  <si>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</si>
  <si>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</si>
  <si>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</si>
  <si>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</si>
  <si>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</si>
  <si>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</si>
  <si>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</si>
  <si>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</si>
  <si>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</si>
  <si>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</si>
  <si>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</si>
  <si>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</si>
  <si>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</si>
  <si>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</si>
  <si>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</si>
  <si>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</si>
  <si>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</si>
  <si>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</si>
  <si>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</si>
  <si>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</si>
  <si>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</si>
  <si>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</si>
  <si>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</si>
  <si>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</si>
  <si>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</si>
  <si>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</si>
  <si>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</si>
  <si>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</si>
  <si>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</si>
  <si>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</si>
  <si>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</si>
  <si>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</si>
  <si>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</si>
  <si>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</si>
  <si>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</si>
  <si>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</si>
  <si>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</si>
  <si>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</si>
  <si>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</si>
  <si>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</si>
  <si>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</si>
  <si>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</si>
  <si>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</si>
  <si>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</si>
  <si>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</si>
  <si>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</si>
  <si>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</si>
  <si>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</si>
  <si>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</si>
  <si>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</si>
  <si>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</si>
  <si>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</si>
  <si>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</si>
  <si>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</si>
  <si>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</si>
  <si>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</si>
  <si>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</si>
  <si>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</si>
  <si>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</si>
  <si>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</si>
  <si>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</si>
  <si>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</si>
  <si>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</si>
  <si>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</si>
  <si>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</si>
  <si>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</si>
  <si>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</si>
  <si>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</si>
  <si>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</si>
  <si>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</si>
  <si>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</si>
  <si>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</si>
  <si>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</si>
  <si>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</si>
  <si>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</si>
  <si>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</si>
  <si>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</si>
  <si>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</si>
  <si>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</si>
  <si>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</si>
  <si>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</si>
  <si>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</si>
  <si>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</si>
  <si>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</si>
  <si>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</si>
  <si>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</si>
  <si>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</si>
  <si>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</si>
  <si>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</si>
  <si>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</si>
  <si>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</si>
  <si>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</si>
  <si>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</si>
  <si>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</si>
  <si>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</si>
  <si>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</si>
  <si>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</si>
  <si>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</si>
  <si>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</si>
  <si>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</si>
  <si>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</si>
  <si>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</si>
  <si>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</si>
  <si>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</si>
  <si>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</si>
  <si>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</si>
  <si>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</si>
  <si>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</si>
  <si>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</si>
  <si>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</si>
  <si>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</si>
  <si>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</si>
  <si>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</si>
  <si>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</si>
  <si>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</si>
  <si>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</si>
  <si>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</si>
  <si>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</si>
  <si>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</si>
  <si>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</si>
  <si>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</si>
  <si>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</si>
  <si>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</si>
  <si>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</si>
  <si>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</si>
  <si>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</si>
  <si>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</si>
  <si>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</si>
  <si>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</si>
  <si>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</si>
  <si>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</si>
  <si>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</si>
  <si>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</si>
  <si>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</si>
  <si>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</si>
  <si>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</si>
  <si>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</si>
  <si>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</si>
  <si>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</si>
  <si>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</si>
  <si>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</si>
  <si>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</si>
  <si>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</si>
  <si>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</si>
  <si>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</si>
  <si>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</si>
  <si>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</si>
  <si>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</si>
  <si>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</si>
  <si>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</si>
  <si>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</si>
  <si>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</si>
  <si>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</si>
  <si>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</si>
  <si>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</si>
  <si>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</si>
  <si>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</si>
  <si>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</si>
  <si>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</si>
  <si>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</si>
  <si>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</si>
  <si>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</si>
  <si>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</si>
  <si>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</si>
  <si>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</si>
  <si>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</si>
  <si>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</si>
  <si>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</si>
  <si>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</si>
  <si>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</si>
  <si>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</si>
  <si>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</si>
  <si>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</si>
  <si>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</si>
  <si>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</si>
  <si>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</si>
  <si>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</si>
  <si>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</si>
  <si>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</si>
  <si>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</si>
  <si>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</si>
  <si>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</si>
  <si>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</si>
  <si>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</si>
  <si>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</si>
  <si>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</si>
  <si>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</si>
  <si>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</si>
  <si>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</si>
  <si>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</si>
  <si>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</si>
  <si>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</si>
  <si>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</si>
  <si>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</si>
  <si>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</si>
  <si>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</si>
  <si>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</si>
  <si>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</si>
  <si>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</si>
  <si>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</si>
  <si>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</si>
  <si>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</si>
  <si>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</si>
  <si>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</si>
  <si>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</si>
  <si>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</si>
  <si>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</si>
  <si>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</si>
  <si>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</si>
  <si>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</si>
  <si>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</si>
  <si>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</si>
  <si>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</si>
  <si>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</si>
  <si>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</si>
  <si>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</si>
  <si>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</si>
  <si>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</si>
  <si>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</si>
  <si>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</si>
  <si>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</si>
  <si>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</si>
  <si>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</si>
  <si>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</si>
  <si>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</si>
  <si>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</si>
  <si>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</si>
  <si>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</si>
  <si>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</si>
  <si>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</si>
  <si>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</si>
  <si>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</si>
  <si>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</si>
  <si>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</si>
  <si>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</si>
  <si>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</si>
  <si>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</si>
  <si>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</si>
  <si>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</si>
  <si>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</si>
  <si>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</si>
  <si>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</si>
  <si>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</si>
  <si>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</si>
  <si>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</si>
  <si>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</si>
  <si>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</si>
  <si>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</si>
  <si>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</si>
  <si>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</si>
  <si>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</si>
  <si>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</si>
  <si>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</si>
  <si>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</si>
  <si>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</si>
  <si>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</si>
  <si>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</si>
  <si>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</si>
  <si>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</si>
  <si>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</si>
  <si>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</si>
  <si>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</si>
  <si>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</si>
  <si>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</si>
  <si>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</si>
  <si>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</si>
  <si>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</si>
  <si>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</si>
  <si>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</si>
  <si>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</si>
  <si>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</si>
  <si>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</si>
  <si>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</si>
  <si>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</si>
  <si>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</si>
  <si>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</si>
  <si>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</si>
  <si>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</si>
  <si>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</si>
  <si>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</si>
  <si>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</si>
  <si>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</si>
  <si>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</si>
  <si>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</si>
  <si>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</si>
  <si>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</si>
  <si>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</si>
  <si>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</si>
  <si>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</si>
  <si>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</si>
  <si>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</si>
  <si>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</si>
  <si>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</si>
  <si>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</si>
  <si>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</si>
  <si>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</si>
  <si>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</si>
  <si>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</si>
  <si>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</si>
  <si>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</si>
  <si>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</si>
  <si>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</si>
  <si>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</si>
  <si>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</si>
  <si>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</si>
  <si>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</si>
  <si>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</si>
  <si>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</si>
  <si>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</si>
  <si>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</si>
  <si>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</si>
  <si>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</si>
  <si>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</si>
  <si>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</si>
  <si>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</si>
  <si>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</si>
  <si>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</si>
  <si>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</si>
  <si>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</si>
  <si>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</si>
  <si>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</si>
  <si>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</si>
  <si>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</si>
  <si>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</si>
  <si>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</si>
  <si>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</si>
  <si>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</si>
  <si>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</si>
  <si>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</si>
  <si>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</si>
  <si>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</si>
  <si>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</si>
  <si>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</si>
  <si>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</si>
  <si>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</si>
  <si>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</si>
  <si>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</si>
  <si>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</si>
  <si>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</si>
  <si>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</si>
  <si>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</si>
  <si>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</si>
  <si>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</si>
  <si>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</si>
  <si>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</si>
  <si>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</si>
  <si>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</si>
  <si>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</si>
  <si>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</si>
  <si>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</si>
  <si>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</si>
  <si>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</si>
  <si>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</si>
  <si>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</si>
  <si>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</si>
  <si>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</si>
  <si>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</si>
  <si>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</si>
  <si>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</si>
  <si>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</si>
  <si>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</si>
  <si>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</si>
  <si>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</si>
  <si>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</si>
  <si>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</si>
  <si>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</si>
  <si>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</si>
  <si>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</si>
  <si>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</si>
  <si>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</si>
  <si>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</si>
  <si>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</si>
  <si>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</si>
  <si>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</si>
  <si>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</si>
  <si>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</si>
  <si>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</si>
  <si>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</si>
  <si>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</si>
  <si>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</si>
  <si>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</si>
  <si>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</si>
  <si>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</si>
  <si>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</si>
  <si>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</si>
  <si>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</si>
  <si>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</si>
  <si>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</si>
  <si>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</si>
  <si>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</si>
  <si>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</si>
  <si>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</si>
  <si>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</si>
  <si>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</si>
  <si>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</si>
  <si>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</si>
  <si>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</si>
  <si>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</si>
  <si>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</si>
  <si>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</si>
  <si>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</si>
  <si>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</si>
  <si>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</si>
  <si>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</si>
  <si>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</si>
  <si>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</si>
  <si>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</si>
  <si>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</si>
  <si>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</si>
  <si>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</si>
  <si>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</si>
  <si>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</si>
  <si>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</si>
  <si>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</si>
  <si>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</si>
  <si>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</si>
  <si>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</si>
  <si>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</si>
  <si>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</si>
  <si>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</si>
  <si>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</si>
  <si>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</si>
  <si>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</si>
  <si>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</si>
  <si>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</si>
  <si>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</si>
  <si>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</si>
  <si>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</si>
  <si>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</si>
  <si>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</si>
  <si>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</si>
  <si>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</si>
  <si>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</si>
  <si>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</si>
  <si>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</si>
  <si>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</si>
  <si>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</si>
  <si>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</si>
  <si>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</si>
  <si>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</si>
  <si>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</si>
  <si>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</si>
  <si>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</si>
  <si>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</si>
  <si>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</si>
  <si>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</si>
  <si>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</si>
  <si>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</si>
  <si>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</si>
  <si>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</si>
  <si>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</si>
  <si>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</si>
  <si>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</si>
  <si>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</si>
  <si>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</si>
  <si>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</si>
  <si>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</si>
  <si>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</si>
  <si>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</si>
  <si>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</si>
  <si>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</si>
  <si>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</si>
  <si>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</si>
  <si>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</si>
  <si>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</si>
  <si>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</si>
  <si>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</si>
  <si>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</si>
  <si>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</si>
  <si>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</si>
  <si>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</si>
  <si>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</si>
  <si>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</si>
  <si>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</si>
  <si>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</si>
  <si>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</si>
  <si>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</si>
  <si>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</si>
  <si>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</si>
  <si>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</si>
  <si>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</si>
  <si>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</si>
  <si>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</si>
  <si>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</si>
  <si>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</si>
  <si>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</si>
  <si>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</si>
  <si>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</si>
  <si>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</si>
  <si>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</si>
  <si>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</si>
  <si>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</si>
  <si>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</si>
  <si>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</si>
  <si>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</si>
  <si>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</si>
  <si>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</si>
  <si>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</si>
  <si>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</si>
  <si>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</si>
  <si>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</si>
  <si>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</si>
  <si>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</si>
  <si>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</si>
  <si>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</si>
  <si>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</si>
  <si>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</si>
  <si>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</si>
  <si>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</si>
  <si>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</si>
  <si>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</si>
  <si>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</si>
  <si>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</si>
  <si>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</si>
  <si>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</si>
  <si>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</si>
  <si>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</si>
  <si>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</si>
  <si>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</si>
  <si>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</si>
  <si>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</si>
  <si>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</si>
  <si>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</si>
  <si>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</si>
  <si>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</si>
  <si>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</si>
  <si>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</si>
  <si>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</si>
  <si>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</si>
  <si>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</si>
  <si>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</si>
  <si>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</si>
  <si>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</si>
  <si>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</si>
  <si>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</si>
  <si>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</si>
  <si>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</si>
  <si>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</si>
  <si>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</si>
  <si>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</si>
  <si>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</si>
  <si>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</si>
  <si>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</si>
  <si>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</si>
  <si>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</si>
  <si>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</si>
  <si>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</si>
  <si>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</si>
  <si>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</si>
  <si>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</si>
  <si>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</si>
  <si>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</si>
  <si>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</si>
  <si>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</si>
  <si>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</si>
  <si>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</si>
  <si>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</si>
  <si>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</si>
  <si>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</si>
  <si>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</si>
  <si>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</si>
  <si>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</si>
  <si>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</si>
  <si>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</si>
  <si>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</si>
  <si>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</si>
  <si>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</si>
  <si>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</si>
  <si>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</si>
  <si>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</si>
  <si>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</si>
  <si>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</si>
  <si>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</si>
  <si>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</si>
  <si>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</si>
  <si>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</si>
  <si>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</si>
  <si>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</si>
  <si>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</si>
  <si>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</si>
  <si>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</si>
  <si>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</si>
  <si>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</si>
  <si>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</si>
  <si>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</si>
  <si>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</si>
  <si>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</si>
  <si>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</si>
  <si>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</si>
  <si>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</si>
  <si>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</si>
  <si>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</si>
  <si>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</si>
  <si>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</si>
  <si>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</si>
  <si>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</si>
  <si>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</si>
  <si>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</si>
  <si>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</si>
  <si>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</si>
  <si>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</si>
  <si>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</si>
  <si>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</si>
  <si>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</si>
  <si>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</si>
  <si>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</si>
  <si>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</si>
  <si>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</si>
  <si>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</si>
  <si>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</si>
  <si>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</si>
  <si>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</si>
  <si>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</si>
  <si>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</si>
  <si>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</si>
  <si>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</si>
  <si>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</si>
  <si>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</si>
  <si>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</si>
  <si>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</si>
  <si>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</si>
  <si>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</si>
  <si>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</si>
  <si>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</si>
  <si>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</si>
  <si>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</si>
  <si>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</si>
  <si>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</si>
  <si>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</si>
  <si>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</si>
  <si>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</si>
  <si>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</si>
  <si>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</si>
  <si>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</si>
  <si>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</si>
  <si>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</si>
  <si>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</si>
  <si>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</si>
  <si>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</si>
  <si>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</si>
  <si>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</si>
  <si>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</si>
  <si>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</si>
  <si>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</si>
  <si>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</si>
  <si>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</si>
  <si>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</si>
  <si>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</si>
  <si>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</si>
  <si>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</si>
  <si>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</si>
  <si>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</si>
  <si>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</si>
  <si>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</si>
  <si>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</si>
  <si>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</si>
  <si>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</si>
  <si>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</si>
  <si>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</si>
  <si>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</si>
  <si>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</si>
  <si>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</si>
  <si>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</si>
  <si>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</si>
  <si>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</si>
  <si>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</si>
  <si>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</si>
  <si>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</si>
  <si>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</si>
  <si>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</si>
  <si>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</si>
  <si>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</si>
  <si>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</si>
  <si>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</si>
  <si>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</si>
  <si>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</si>
  <si>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</si>
  <si>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</si>
  <si>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</si>
  <si>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</si>
  <si>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</si>
  <si>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</si>
  <si>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</si>
  <si>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</si>
  <si>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</si>
  <si>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</si>
  <si>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</si>
  <si>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</si>
  <si>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</si>
  <si>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</si>
  <si>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</si>
  <si>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</si>
  <si>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</si>
  <si>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</si>
  <si>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</si>
  <si>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</si>
  <si>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</si>
  <si>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</si>
  <si>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</si>
  <si>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</si>
  <si>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</si>
  <si>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</si>
  <si>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</si>
  <si>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</si>
  <si>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</si>
  <si>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</si>
  <si>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</si>
  <si>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</si>
  <si>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</si>
  <si>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</si>
  <si>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</si>
  <si>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</si>
  <si>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</si>
  <si>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</si>
  <si>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</si>
  <si>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</si>
  <si>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</si>
  <si>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</si>
  <si>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</si>
  <si>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</si>
  <si>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</si>
  <si>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</si>
  <si>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</si>
  <si>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</si>
  <si>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</si>
  <si>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</si>
  <si>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</si>
  <si>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</si>
  <si>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</si>
  <si>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</si>
  <si>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</si>
  <si>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</si>
  <si>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</si>
  <si>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</si>
  <si>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</si>
  <si>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</si>
  <si>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</si>
  <si>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</si>
  <si>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</si>
  <si>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</si>
  <si>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</si>
  <si>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</si>
  <si>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</si>
  <si>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</si>
  <si>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</si>
  <si>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</si>
  <si>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</si>
  <si>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</si>
  <si>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</si>
  <si>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</si>
  <si>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</si>
  <si>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</si>
  <si>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</si>
  <si>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</si>
  <si>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</si>
  <si>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</si>
  <si>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</si>
  <si>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</si>
  <si>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</si>
  <si>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</si>
  <si>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</si>
  <si>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</si>
  <si>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</si>
  <si>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</si>
  <si>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</si>
  <si>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</si>
  <si>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</si>
  <si>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</si>
  <si>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</si>
  <si>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</si>
  <si>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</si>
  <si>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</si>
  <si>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</si>
  <si>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</si>
  <si>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</si>
  <si>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</si>
  <si>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</si>
  <si>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</si>
  <si>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</si>
  <si>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</si>
  <si>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</si>
  <si>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</si>
  <si>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</si>
  <si>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</si>
  <si>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</si>
  <si>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</si>
  <si>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</si>
  <si>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</si>
  <si>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</si>
  <si>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</si>
  <si>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</si>
  <si>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</si>
  <si>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</si>
  <si>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</si>
  <si>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</si>
  <si>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</si>
  <si>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</si>
  <si>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</si>
  <si>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</si>
  <si>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</si>
  <si>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</si>
  <si>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</si>
  <si>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</si>
  <si>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</si>
  <si>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</si>
  <si>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</si>
  <si>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</si>
  <si>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</si>
  <si>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</si>
  <si>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</si>
  <si>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</si>
  <si>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</si>
  <si>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</si>
  <si>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</si>
  <si>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</si>
  <si>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</si>
  <si>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</si>
  <si>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</si>
  <si>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</si>
  <si>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</si>
  <si>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</si>
  <si>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</si>
  <si>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</si>
  <si>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</si>
  <si>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</si>
  <si>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</si>
  <si>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</si>
  <si>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</si>
  <si>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</si>
  <si>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</si>
  <si>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</si>
  <si>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</si>
  <si>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</si>
  <si>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</si>
  <si>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</si>
  <si>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</si>
  <si>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</si>
  <si>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</si>
  <si>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</si>
  <si>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</si>
  <si>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</si>
  <si>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</si>
  <si>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</si>
  <si>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</si>
  <si>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</si>
  <si>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</si>
  <si>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</si>
  <si>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</si>
  <si>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</si>
  <si>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</si>
  <si>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</si>
  <si>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</si>
  <si>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</si>
  <si>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</si>
  <si>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</si>
  <si>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</si>
  <si>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</si>
  <si>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</si>
  <si>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</si>
  <si>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</si>
  <si>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</si>
  <si>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</si>
  <si>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</si>
  <si>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</si>
  <si>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</si>
  <si>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</si>
  <si>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</si>
  <si>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</si>
  <si>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</si>
  <si>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</si>
  <si>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</si>
  <si>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</si>
  <si>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</si>
  <si>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</si>
  <si>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</si>
  <si>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</si>
  <si>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</si>
  <si>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</si>
  <si>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</si>
  <si>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</si>
  <si>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</si>
  <si>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</si>
  <si>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</si>
  <si>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</si>
  <si>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</si>
  <si>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</si>
  <si>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</si>
  <si>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</si>
  <si>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</si>
  <si>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</si>
  <si>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</si>
  <si>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</si>
  <si>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</si>
  <si>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</si>
  <si>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</si>
  <si>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</si>
  <si>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</si>
  <si>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</si>
  <si>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</si>
  <si>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</si>
  <si>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</si>
  <si>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</si>
  <si>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</si>
  <si>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</si>
  <si>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</si>
  <si>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</si>
  <si>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</si>
  <si>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</si>
  <si>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</si>
  <si>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</si>
  <si>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</si>
  <si>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</si>
  <si>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</si>
  <si>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</si>
  <si>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</si>
  <si>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</si>
  <si>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</si>
  <si>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</si>
  <si>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</si>
  <si>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</si>
  <si>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</si>
  <si>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</si>
  <si>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</si>
  <si>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</si>
  <si>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</si>
  <si>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</si>
  <si>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</si>
  <si>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</si>
  <si>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</si>
  <si>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</si>
  <si>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</si>
  <si>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</si>
  <si>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</si>
  <si>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</si>
  <si>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</si>
  <si>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</si>
  <si>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</si>
  <si>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</si>
  <si>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</si>
  <si>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</si>
  <si>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</si>
  <si>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</si>
  <si>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</si>
  <si>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</si>
  <si>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</si>
  <si>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</si>
  <si>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</si>
  <si>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</si>
  <si>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</si>
  <si>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</si>
  <si>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</si>
  <si>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</si>
  <si>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</si>
  <si>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</si>
  <si>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</si>
  <si>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</si>
  <si>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</si>
  <si>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</si>
  <si>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</si>
  <si>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</si>
  <si>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</si>
  <si>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</si>
  <si>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</si>
  <si>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</si>
  <si>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</si>
  <si>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</si>
  <si>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</si>
  <si>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</si>
  <si>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</si>
  <si>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</si>
  <si>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</si>
  <si>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</si>
  <si>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</si>
  <si>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</si>
  <si>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</si>
  <si>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</si>
  <si>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</si>
  <si>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</si>
  <si>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</si>
  <si>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</si>
  <si>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</si>
  <si>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</si>
  <si>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</si>
  <si>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</si>
  <si>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</si>
  <si>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</si>
  <si>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</si>
  <si>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</si>
  <si>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</si>
  <si>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</si>
  <si>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</si>
  <si>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</si>
  <si>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</si>
  <si>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</si>
  <si>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</si>
  <si>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</si>
  <si>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</si>
  <si>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</si>
  <si>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</si>
  <si>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</si>
  <si>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</si>
  <si>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</si>
  <si>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</si>
  <si>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</si>
  <si>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</si>
  <si>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</si>
  <si>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</si>
  <si>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</si>
  <si>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</si>
  <si>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</si>
  <si>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</si>
  <si>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</si>
  <si>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</si>
  <si>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</si>
  <si>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</si>
  <si>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</si>
  <si>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</si>
  <si>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</si>
  <si>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</si>
  <si>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</si>
  <si>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</si>
  <si>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</si>
  <si>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</si>
  <si>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</si>
  <si>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</si>
  <si>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</si>
  <si>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</si>
  <si>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</si>
  <si>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</si>
  <si>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</si>
  <si>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</si>
  <si>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</si>
  <si>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</si>
  <si>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</si>
  <si>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</si>
  <si>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</si>
  <si>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</si>
  <si>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</si>
  <si>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</si>
  <si>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</si>
  <si>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</si>
  <si>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</si>
  <si>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</si>
  <si>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</si>
  <si>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</si>
  <si>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</si>
  <si>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</si>
  <si>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</si>
  <si>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</si>
  <si>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</si>
  <si>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</si>
  <si>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</si>
  <si>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</si>
  <si>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</si>
  <si>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</si>
  <si>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</si>
  <si>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</si>
  <si>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</si>
  <si>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</si>
  <si>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</si>
  <si>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</si>
  <si>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</si>
  <si>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</si>
  <si>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</si>
  <si>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</si>
  <si>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</si>
  <si>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</si>
  <si>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</si>
  <si>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</si>
  <si>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</si>
  <si>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</si>
  <si>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</si>
  <si>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</si>
  <si>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</si>
  <si>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</si>
  <si>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</si>
  <si>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</si>
  <si>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</si>
  <si>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</si>
  <si>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</si>
  <si>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</si>
  <si>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</si>
  <si>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</si>
  <si>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</si>
  <si>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</si>
  <si>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</si>
  <si>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</si>
  <si>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</si>
  <si>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</si>
  <si>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</si>
  <si>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</si>
  <si>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</si>
  <si>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</si>
  <si>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</si>
  <si>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</si>
  <si>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</si>
  <si>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</si>
  <si>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</si>
  <si>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</si>
  <si>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</si>
  <si>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</si>
  <si>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</si>
  <si>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</si>
  <si>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</si>
  <si>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</si>
  <si>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</si>
  <si>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</si>
  <si>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</si>
  <si>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</si>
  <si>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</si>
  <si>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</si>
  <si>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</si>
  <si>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</si>
  <si>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</si>
  <si>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</si>
  <si>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</si>
  <si>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</si>
  <si>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</si>
  <si>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</si>
  <si>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</si>
  <si>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</si>
  <si>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</si>
  <si>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</si>
  <si>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</si>
  <si>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</si>
  <si>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</si>
  <si>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</si>
  <si>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</si>
  <si>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</si>
  <si>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</si>
  <si>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</si>
  <si>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</si>
  <si>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</si>
  <si>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</si>
  <si>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</si>
  <si>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</si>
  <si>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</si>
  <si>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</si>
  <si>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</si>
  <si>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</si>
  <si>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</si>
  <si>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</si>
  <si>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</si>
  <si>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</si>
  <si>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</si>
  <si>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</si>
  <si>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</si>
  <si>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</si>
  <si>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</si>
  <si>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</si>
  <si>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</si>
  <si>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</si>
  <si>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</si>
  <si>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</si>
  <si>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</si>
  <si>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</si>
  <si>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</si>
  <si>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</si>
  <si>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</si>
  <si>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</si>
  <si>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</si>
  <si>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</si>
  <si>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</si>
  <si>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</si>
  <si>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</si>
  <si>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</si>
  <si>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</si>
  <si>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</si>
  <si>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</si>
  <si>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</si>
  <si>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</si>
  <si>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</si>
  <si>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</si>
  <si>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</si>
  <si>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</si>
  <si>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</si>
  <si>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</si>
  <si>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</si>
  <si>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</si>
  <si>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</si>
  <si>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</si>
  <si>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</si>
  <si>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</si>
  <si>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</si>
  <si>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</si>
  <si>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</si>
  <si>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</si>
  <si>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</si>
  <si>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</si>
  <si>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</si>
  <si>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</si>
  <si>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</si>
  <si>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</si>
  <si>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</si>
  <si>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</si>
  <si>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</si>
  <si>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</si>
  <si>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</si>
  <si>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</si>
  <si>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</si>
  <si>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</si>
  <si>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</si>
  <si>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</si>
  <si>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</si>
  <si>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</si>
  <si>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</si>
  <si>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</si>
  <si>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</si>
  <si>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</si>
  <si>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</si>
  <si>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</si>
  <si>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</si>
  <si>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</si>
  <si>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</si>
  <si>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</si>
  <si>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</si>
  <si>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</si>
  <si>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</si>
  <si>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</si>
  <si>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</si>
  <si>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</si>
  <si>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</si>
  <si>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</si>
  <si>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</si>
  <si>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</si>
  <si>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</si>
  <si>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</si>
  <si>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</si>
  <si>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</si>
  <si>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</si>
  <si>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</si>
  <si>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</si>
  <si>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</si>
  <si>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</si>
  <si>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</si>
  <si>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</si>
  <si>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</si>
  <si>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</si>
  <si>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</si>
  <si>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</si>
  <si>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</si>
  <si>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</si>
  <si>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</si>
  <si>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</si>
  <si>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</si>
  <si>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</si>
  <si>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</si>
  <si>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</si>
  <si>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</si>
  <si>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</si>
  <si>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</si>
  <si>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</si>
  <si>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</si>
  <si>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</si>
  <si>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</si>
  <si>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</si>
  <si>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</si>
  <si>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</si>
  <si>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</si>
  <si>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</si>
  <si>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</si>
  <si>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</si>
  <si>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</si>
  <si>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</si>
  <si>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</si>
  <si>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</si>
  <si>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</si>
  <si>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</si>
  <si>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</si>
  <si>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</si>
  <si>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</si>
  <si>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</si>
  <si>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</si>
  <si>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</si>
  <si>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</si>
  <si>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</si>
  <si>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</si>
  <si>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</si>
  <si>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</si>
  <si>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</si>
  <si>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</si>
  <si>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</si>
  <si>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</si>
  <si>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</si>
  <si>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</si>
  <si>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</si>
  <si>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</si>
  <si>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</si>
  <si>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</si>
  <si>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</si>
  <si>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</si>
  <si>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</si>
  <si>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</si>
  <si>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</si>
  <si>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</si>
  <si>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</si>
  <si>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</si>
  <si>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</si>
  <si>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</si>
  <si>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</si>
  <si>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</si>
  <si>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</si>
  <si>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</si>
  <si>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</si>
  <si>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</si>
  <si>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</si>
  <si>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</si>
  <si>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</si>
  <si>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</si>
  <si>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</si>
  <si>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</si>
  <si>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</si>
  <si>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</si>
  <si>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</si>
  <si>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</si>
  <si>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</si>
  <si>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</si>
  <si>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</si>
  <si>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</si>
  <si>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</si>
  <si>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</si>
  <si>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</si>
  <si>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</si>
  <si>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</si>
  <si>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</si>
  <si>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</si>
  <si>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</si>
  <si>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</si>
  <si>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</si>
  <si>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</si>
  <si>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</si>
  <si>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</si>
  <si>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</si>
  <si>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</si>
  <si>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</si>
  <si>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</si>
  <si>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</si>
  <si>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</si>
  <si>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</si>
  <si>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</si>
  <si>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</si>
  <si>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</si>
  <si>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</si>
  <si>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</si>
  <si>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</si>
  <si>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</si>
  <si>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</si>
  <si>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</si>
  <si>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</si>
  <si>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</si>
  <si>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</si>
  <si>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</si>
  <si>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</si>
  <si>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</si>
  <si>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</si>
  <si>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</si>
  <si>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</si>
  <si>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</si>
  <si>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</si>
  <si>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</si>
  <si>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</si>
  <si>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</si>
  <si>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</si>
  <si>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</si>
  <si>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</si>
  <si>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</si>
  <si>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</si>
  <si>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</si>
  <si>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</si>
  <si>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</si>
  <si>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</si>
  <si>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</si>
  <si>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</si>
  <si>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</si>
  <si>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</si>
  <si>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</si>
  <si>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</si>
  <si>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</si>
  <si>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</si>
  <si>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</si>
  <si>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</si>
  <si>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</si>
  <si>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</si>
  <si>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</si>
  <si>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</si>
  <si>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</si>
  <si>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</si>
  <si>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</si>
  <si>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</si>
  <si>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</si>
  <si>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</si>
  <si>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</si>
  <si>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</si>
  <si>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</si>
  <si>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</si>
  <si>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</si>
  <si>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</si>
  <si>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</si>
  <si>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</si>
  <si>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</si>
  <si>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</si>
  <si>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</si>
  <si>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</si>
  <si>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</si>
  <si>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</si>
  <si>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</si>
  <si>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</si>
  <si>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</si>
  <si>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</si>
  <si>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</si>
  <si>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</si>
  <si>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</si>
  <si>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</si>
  <si>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</si>
  <si>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</si>
  <si>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</si>
  <si>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</si>
  <si>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</si>
  <si>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</si>
  <si>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</si>
  <si>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</si>
  <si>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</si>
  <si>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</si>
  <si>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</si>
  <si>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</si>
  <si>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</si>
  <si>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</si>
  <si>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</si>
  <si>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</si>
  <si>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</si>
  <si>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</si>
  <si>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</si>
  <si>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</si>
  <si>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</si>
  <si>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</si>
  <si>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</si>
  <si>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</si>
  <si>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</si>
  <si>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</si>
  <si>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</si>
  <si>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</si>
  <si>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</si>
  <si>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</si>
  <si>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</si>
  <si>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</si>
  <si>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</si>
  <si>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</si>
  <si>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</si>
  <si>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</si>
  <si>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</si>
  <si>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</si>
  <si>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</si>
  <si>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</si>
  <si>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</si>
  <si>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</si>
  <si>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</si>
  <si>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</si>
  <si>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</si>
  <si>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</si>
  <si>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</si>
  <si>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</si>
  <si>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</si>
  <si>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</si>
  <si>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</si>
  <si>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</si>
  <si>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</si>
  <si>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</si>
  <si>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</si>
  <si>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</si>
  <si>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</si>
  <si>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</si>
  <si>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</si>
  <si>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</si>
  <si>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</si>
  <si>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</si>
  <si>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</si>
  <si>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</si>
  <si>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</si>
  <si>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</si>
  <si>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</si>
  <si>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</si>
  <si>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</si>
  <si>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</si>
  <si>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</si>
  <si>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</si>
  <si>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</si>
  <si>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</si>
  <si>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</si>
  <si>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</si>
  <si>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</si>
  <si>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</si>
  <si>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</si>
  <si>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</si>
  <si>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</si>
  <si>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</si>
  <si>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</si>
  <si>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</si>
  <si>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</si>
  <si>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</si>
  <si>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</si>
  <si>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</si>
  <si>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</si>
  <si>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</si>
  <si>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</si>
  <si>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</si>
  <si>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</si>
  <si>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</si>
  <si>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</si>
  <si>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</si>
  <si>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</si>
  <si>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</si>
  <si>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</si>
  <si>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</si>
  <si>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</si>
  <si>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</si>
  <si>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</si>
  <si>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</si>
  <si>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</si>
  <si>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</si>
  <si>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</si>
  <si>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</si>
  <si>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</si>
  <si>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</si>
  <si>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</si>
  <si>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</si>
  <si>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</si>
  <si>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</si>
  <si>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</si>
  <si>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</si>
  <si>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</si>
  <si>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</si>
  <si>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</si>
  <si>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</si>
  <si>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</si>
  <si>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</si>
  <si>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</si>
  <si>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</si>
  <si>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</si>
  <si>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</si>
  <si>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</si>
  <si>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</si>
  <si>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</si>
  <si>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</si>
  <si>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</si>
  <si>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</si>
  <si>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</si>
  <si>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</si>
  <si>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</si>
  <si>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</si>
  <si>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</si>
  <si>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</si>
  <si>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</si>
  <si>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</si>
  <si>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</si>
  <si>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</si>
  <si>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</si>
  <si>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</si>
  <si>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</si>
  <si>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</si>
  <si>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</si>
  <si>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</si>
  <si>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</si>
  <si>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</si>
  <si>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</si>
  <si>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</si>
  <si>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</si>
  <si>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</si>
  <si>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</si>
  <si>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</si>
  <si>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</si>
  <si>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</si>
  <si>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</si>
  <si>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</si>
  <si>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</si>
  <si>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</si>
  <si>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</si>
  <si>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</si>
  <si>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</si>
  <si>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</si>
  <si>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</si>
  <si>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</si>
  <si>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</si>
  <si>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</si>
  <si>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</si>
  <si>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</si>
  <si>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</si>
  <si>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</si>
  <si>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</si>
  <si>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</si>
  <si>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</si>
  <si>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</si>
  <si>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</si>
  <si>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</si>
  <si>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</si>
  <si>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</si>
  <si>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</si>
  <si>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</si>
  <si>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</si>
  <si>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</si>
  <si>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</si>
  <si>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</si>
  <si>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</si>
  <si>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</si>
  <si>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</si>
  <si>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</si>
  <si>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</si>
  <si>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</si>
  <si>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</si>
  <si>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</si>
  <si>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</si>
  <si>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</si>
  <si>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</si>
  <si>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</si>
  <si>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</si>
  <si>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</si>
  <si>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</si>
  <si>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</si>
  <si>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</si>
  <si>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</si>
  <si>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</si>
  <si>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</si>
  <si>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</si>
  <si>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</si>
  <si>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</si>
  <si>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</si>
  <si>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</si>
  <si>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</si>
  <si>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</si>
  <si>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</si>
  <si>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</si>
  <si>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</si>
  <si>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</si>
  <si>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</si>
  <si>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</si>
  <si>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</si>
  <si>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</si>
  <si>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</si>
  <si>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</si>
  <si>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</si>
  <si>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</si>
  <si>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</si>
  <si>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</si>
  <si>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</si>
  <si>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</si>
  <si>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</si>
  <si>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</si>
  <si>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</si>
  <si>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</si>
  <si>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</si>
  <si>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</si>
  <si>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</si>
  <si>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</si>
  <si>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</si>
  <si>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</si>
  <si>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</si>
  <si>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</si>
  <si>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</si>
  <si>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</si>
  <si>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</si>
  <si>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</si>
  <si>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</si>
  <si>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</si>
  <si>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</si>
  <si>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</si>
  <si>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</si>
  <si>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</si>
  <si>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</si>
  <si>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</si>
  <si>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</si>
  <si>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</si>
  <si>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</si>
  <si>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</si>
  <si>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</si>
  <si>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</si>
  <si>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</si>
  <si>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</si>
  <si>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</si>
  <si>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</si>
  <si>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</si>
  <si>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</si>
  <si>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</si>
  <si>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</si>
  <si>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</si>
  <si>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</si>
  <si>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</si>
  <si>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</si>
  <si>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</si>
  <si>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</si>
  <si>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</si>
  <si>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</si>
  <si>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</si>
  <si>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</si>
  <si>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</si>
  <si>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</si>
  <si>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</si>
  <si>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</si>
  <si>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</si>
  <si>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</si>
  <si>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</si>
  <si>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</si>
  <si>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</si>
  <si>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</si>
  <si>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</si>
  <si>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</si>
  <si>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</si>
  <si>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</si>
  <si>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</si>
  <si>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</si>
  <si>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</si>
  <si>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</si>
  <si>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</si>
  <si>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</si>
  <si>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</si>
  <si>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</si>
  <si>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</si>
  <si>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</si>
  <si>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</si>
  <si>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</si>
  <si>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</si>
  <si>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</si>
  <si>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</si>
  <si>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</si>
  <si>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</si>
  <si>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</si>
  <si>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</si>
  <si>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</si>
  <si>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</si>
  <si>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</si>
  <si>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</si>
  <si>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</si>
  <si>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</si>
  <si>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</si>
  <si>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</si>
  <si>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</si>
  <si>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</si>
  <si>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</si>
  <si>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</si>
  <si>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</si>
  <si>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</si>
  <si>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</si>
  <si>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</si>
  <si>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</si>
  <si>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</si>
  <si>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</si>
  <si>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</si>
  <si>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</si>
  <si>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</si>
  <si>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</si>
  <si>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</si>
  <si>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</si>
  <si>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</si>
  <si>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</si>
  <si>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</si>
  <si>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</si>
  <si>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</si>
  <si>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</si>
  <si>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</si>
  <si>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</si>
  <si>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</si>
  <si>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</si>
  <si>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</si>
  <si>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</si>
  <si>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</si>
  <si>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</si>
  <si>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</si>
  <si>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</si>
  <si>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</si>
  <si>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</si>
  <si>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</si>
  <si>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</si>
  <si>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</si>
  <si>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</si>
  <si>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</si>
  <si>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</si>
  <si>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</si>
  <si>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</si>
  <si>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</si>
  <si>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</si>
  <si>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</si>
  <si>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</si>
  <si>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</si>
  <si>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</si>
  <si>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</si>
  <si>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</si>
  <si>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</si>
  <si>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</si>
  <si>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</si>
  <si>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</si>
  <si>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</si>
  <si>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</si>
  <si>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</si>
  <si>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</si>
  <si>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</si>
  <si>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</si>
  <si>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</si>
  <si>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</si>
  <si>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</si>
  <si>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</si>
  <si>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</si>
  <si>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</si>
  <si>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</si>
  <si>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</si>
  <si>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</si>
  <si>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</si>
  <si>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</si>
  <si>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</si>
  <si>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</si>
  <si>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</si>
  <si>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</si>
  <si>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</si>
  <si>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</si>
  <si>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</si>
  <si>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</si>
  <si>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</si>
  <si>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</si>
  <si>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</si>
  <si>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</si>
  <si>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</si>
  <si>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</si>
  <si>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</si>
  <si>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</si>
  <si>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</si>
  <si>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</si>
  <si>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</si>
  <si>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</si>
  <si>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</si>
  <si>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</si>
  <si>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</si>
  <si>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</si>
  <si>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</si>
  <si>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</si>
  <si>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</si>
  <si>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</si>
  <si>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</si>
  <si>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</si>
  <si>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</si>
  <si>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</si>
  <si>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</si>
  <si>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</si>
  <si>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</si>
  <si>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</si>
  <si>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</si>
  <si>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</si>
  <si>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</si>
  <si>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</si>
  <si>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</si>
  <si>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</si>
  <si>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</si>
  <si>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</si>
  <si>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</si>
  <si>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</si>
  <si>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</si>
  <si>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</si>
  <si>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</si>
  <si>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</si>
  <si>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</si>
  <si>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</si>
  <si>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</si>
  <si>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</si>
  <si>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</si>
  <si>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</si>
  <si>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</si>
  <si>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</si>
  <si>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</si>
  <si>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</si>
  <si>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</si>
  <si>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</si>
  <si>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</si>
  <si>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</si>
  <si>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</si>
  <si>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</si>
  <si>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</si>
  <si>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</si>
  <si>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</si>
  <si>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</si>
  <si>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</si>
  <si>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</si>
  <si>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</si>
  <si>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</si>
  <si>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</si>
  <si>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</si>
  <si>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</si>
  <si>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</si>
  <si>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</si>
  <si>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</si>
  <si>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</si>
  <si>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</si>
  <si>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</si>
  <si>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</si>
  <si>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</si>
  <si>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</si>
  <si>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</si>
  <si>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</si>
  <si>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</si>
  <si>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</si>
  <si>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</si>
  <si>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</si>
  <si>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</si>
  <si>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</si>
  <si>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</si>
  <si>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</si>
  <si>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</si>
  <si>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</si>
  <si>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</si>
  <si>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</si>
  <si>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</si>
  <si>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</si>
  <si>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</si>
  <si>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</si>
  <si>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</si>
  <si>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</si>
  <si>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</si>
  <si>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</si>
  <si>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</si>
  <si>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</si>
  <si>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</si>
  <si>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</si>
  <si>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</si>
  <si>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</si>
  <si>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</si>
  <si>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</si>
  <si>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</si>
  <si>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</si>
  <si>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</si>
  <si>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</si>
  <si>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</si>
  <si>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</si>
  <si>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</si>
  <si>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</si>
  <si>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</si>
  <si>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</si>
  <si>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</si>
  <si>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</si>
  <si>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</si>
  <si>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</si>
  <si>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</si>
  <si>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</si>
  <si>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</si>
  <si>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</si>
  <si>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</si>
  <si>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</si>
  <si>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</si>
  <si>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</si>
  <si>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</si>
  <si>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</si>
  <si>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</si>
  <si>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</si>
  <si>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</si>
  <si>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</si>
  <si>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</si>
  <si>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</si>
  <si>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</si>
  <si>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</si>
  <si>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</si>
  <si>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</si>
  <si>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</si>
  <si>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</si>
  <si>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</si>
  <si>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</si>
  <si>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</si>
  <si>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</si>
  <si>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</si>
  <si>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</si>
  <si>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</si>
  <si>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</si>
  <si>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</si>
  <si>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</si>
  <si>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</si>
  <si>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</si>
  <si>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</si>
  <si>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</si>
  <si>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</si>
  <si>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</si>
  <si>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</si>
  <si>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</si>
  <si>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</si>
  <si>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</si>
  <si>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</si>
  <si>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</si>
  <si>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</si>
  <si>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</si>
  <si>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</si>
  <si>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</si>
  <si>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</si>
  <si>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</si>
  <si>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</si>
  <si>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</si>
  <si>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</si>
  <si>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</si>
  <si>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</si>
  <si>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</si>
  <si>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</si>
  <si>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</si>
  <si>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</si>
  <si>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</si>
  <si>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</si>
  <si>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</si>
  <si>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</si>
  <si>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</si>
  <si>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</si>
  <si>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</si>
  <si>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</si>
  <si>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</si>
  <si>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</si>
  <si>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</si>
  <si>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</si>
  <si>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</si>
  <si>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</si>
  <si>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</si>
  <si>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</si>
  <si>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</si>
  <si>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</si>
  <si>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</si>
  <si>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</si>
  <si>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</si>
  <si>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</si>
  <si>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</si>
  <si>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</si>
  <si>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</si>
  <si>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</si>
  <si>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</si>
  <si>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</si>
  <si>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</si>
  <si>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</si>
  <si>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</si>
  <si>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</si>
  <si>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</si>
  <si>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</si>
  <si>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</si>
  <si>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</si>
  <si>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</si>
  <si>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</si>
  <si>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</si>
  <si>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</si>
  <si>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</si>
  <si>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</si>
  <si>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</si>
  <si>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</si>
  <si>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</si>
  <si>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</si>
  <si>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</si>
  <si>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</si>
  <si>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</si>
  <si>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</si>
  <si>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</si>
  <si>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</si>
  <si>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</si>
  <si>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</si>
  <si>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</si>
  <si>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</si>
  <si>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</si>
  <si>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</si>
  <si>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</si>
  <si>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</si>
  <si>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</si>
  <si>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</si>
  <si>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</si>
  <si>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</si>
  <si>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</si>
  <si>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</si>
  <si>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</si>
  <si>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</si>
  <si>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</si>
  <si>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</si>
  <si>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</si>
  <si>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</si>
  <si>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</si>
  <si>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</si>
  <si>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</si>
  <si>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</si>
  <si>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</si>
  <si>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</si>
  <si>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</si>
  <si>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</si>
  <si>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</si>
  <si>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</si>
  <si>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</si>
  <si>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</si>
  <si>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</si>
  <si>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</si>
  <si>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</si>
  <si>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</si>
  <si>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</si>
  <si>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</si>
  <si>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</si>
  <si>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</si>
  <si>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</si>
  <si>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</si>
  <si>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</si>
  <si>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</si>
  <si>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</si>
  <si>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</si>
  <si>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</si>
  <si>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</si>
  <si>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</si>
  <si>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</si>
  <si>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</si>
  <si>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</si>
  <si>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</si>
  <si>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</si>
  <si>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</si>
  <si>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</si>
  <si>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</si>
  <si>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</si>
  <si>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</si>
  <si>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</si>
  <si>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</si>
  <si>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</si>
  <si>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</si>
  <si>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</si>
  <si>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</si>
  <si>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</si>
  <si>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</si>
  <si>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</si>
  <si>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</si>
  <si>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</si>
  <si>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</si>
  <si>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</si>
  <si>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</si>
  <si>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</si>
  <si>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</si>
  <si>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</si>
  <si>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</si>
  <si>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</si>
  <si>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</si>
  <si>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</si>
  <si>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</si>
  <si>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</si>
  <si>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</si>
  <si>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</si>
  <si>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</si>
  <si>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</si>
  <si>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</si>
  <si>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</si>
  <si>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</si>
  <si>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</si>
  <si>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</si>
  <si>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</si>
  <si>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</si>
  <si>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</si>
  <si>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</si>
  <si>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</si>
  <si>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</si>
  <si>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</si>
  <si>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</si>
  <si>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</si>
  <si>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</si>
  <si>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</si>
  <si>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</si>
  <si>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</si>
  <si>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</si>
  <si>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</si>
  <si>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</si>
  <si>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</si>
  <si>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</si>
  <si>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</si>
  <si>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</si>
  <si>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</si>
  <si>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</si>
  <si>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</si>
  <si>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</si>
  <si>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</si>
  <si>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</si>
  <si>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</si>
  <si>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</si>
  <si>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</si>
  <si>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</si>
  <si>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</si>
  <si>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</si>
  <si>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</si>
  <si>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</si>
  <si>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</si>
  <si>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</si>
  <si>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</si>
  <si>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</si>
  <si>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</si>
  <si>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</si>
  <si>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</si>
  <si>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</si>
  <si>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</si>
  <si>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</si>
  <si>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</si>
  <si>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</si>
  <si>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</si>
  <si>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</si>
  <si>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</si>
  <si>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</si>
  <si>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</si>
  <si>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</si>
  <si>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</si>
  <si>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</si>
  <si>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</si>
  <si>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</si>
  <si>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</si>
  <si>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</si>
  <si>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</si>
  <si>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</si>
  <si>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</si>
  <si>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</si>
  <si>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</si>
  <si>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</si>
  <si>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</si>
  <si>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</si>
  <si>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</si>
  <si>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</si>
  <si>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</si>
  <si>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</si>
  <si>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</si>
  <si>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</si>
  <si>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</si>
  <si>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</si>
  <si>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</si>
  <si>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</si>
  <si>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</si>
  <si>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</si>
  <si>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</si>
  <si>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</si>
  <si>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</si>
  <si>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</si>
  <si>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</si>
  <si>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</si>
  <si>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</si>
  <si>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</si>
  <si>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</si>
  <si>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</si>
  <si>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</si>
  <si>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</si>
  <si>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</si>
  <si>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</si>
  <si>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</si>
  <si>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</si>
  <si>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</si>
  <si>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</si>
  <si>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</si>
  <si>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</si>
  <si>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</si>
  <si>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</si>
  <si>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</si>
  <si>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</si>
  <si>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</si>
  <si>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</si>
  <si>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</si>
  <si>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</si>
  <si>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</si>
  <si>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</si>
  <si>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</si>
  <si>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</si>
  <si>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</si>
  <si>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</si>
  <si>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</si>
  <si>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</si>
  <si>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</si>
  <si>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</si>
  <si>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</si>
  <si>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</si>
  <si>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</si>
  <si>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</si>
  <si>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</si>
  <si>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</si>
  <si>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</si>
  <si>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</si>
  <si>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</si>
  <si>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</si>
  <si>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</si>
  <si>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</si>
  <si>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</si>
  <si>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</si>
  <si>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</si>
  <si>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</si>
  <si>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</si>
  <si>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</si>
  <si>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</si>
  <si>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</si>
  <si>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</si>
  <si>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</si>
  <si>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</si>
  <si>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</si>
  <si>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</si>
  <si>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</si>
  <si>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</si>
  <si>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</si>
  <si>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</si>
  <si>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</si>
  <si>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</si>
  <si>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</si>
  <si>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</si>
  <si>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</si>
  <si>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</si>
  <si>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</si>
  <si>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</si>
  <si>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</si>
  <si>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</si>
  <si>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</si>
  <si>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</si>
  <si>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</si>
  <si>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</si>
  <si>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</si>
  <si>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</si>
  <si>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</si>
  <si>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</si>
  <si>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</si>
  <si>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</si>
  <si>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</si>
  <si>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</si>
  <si>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</si>
  <si>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</si>
  <si>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</si>
  <si>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</si>
  <si>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</si>
  <si>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</si>
  <si>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</si>
  <si>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</si>
  <si>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</si>
  <si>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</si>
  <si>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</si>
  <si>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</si>
  <si>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</si>
  <si>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</si>
  <si>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</si>
  <si>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</si>
  <si>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</si>
  <si>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</si>
  <si>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</si>
  <si>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</si>
  <si>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</si>
  <si>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</si>
  <si>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</si>
  <si>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</si>
  <si>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</si>
  <si>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</si>
  <si>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</si>
  <si>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</si>
  <si>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</si>
  <si>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</si>
  <si>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</si>
  <si>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</si>
  <si>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</si>
  <si>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</si>
  <si>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</si>
  <si>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</si>
  <si>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</si>
  <si>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</si>
  <si>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</si>
  <si>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</si>
  <si>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</si>
  <si>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</si>
  <si>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</si>
  <si>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</si>
  <si>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</si>
  <si>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</si>
  <si>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</si>
  <si>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</si>
  <si>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</si>
  <si>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</si>
  <si>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</si>
  <si>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</si>
  <si>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</si>
  <si>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</si>
  <si>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</si>
  <si>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</si>
  <si>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</si>
  <si>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</si>
  <si>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</si>
  <si>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</si>
  <si>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</si>
  <si>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</si>
  <si>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</si>
  <si>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</si>
  <si>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</si>
  <si>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</si>
  <si>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</si>
  <si>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</si>
  <si>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</si>
  <si>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</si>
  <si>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</si>
  <si>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</si>
  <si>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</si>
  <si>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</si>
  <si>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</si>
  <si>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</si>
  <si>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</si>
  <si>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</si>
  <si>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</si>
  <si>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</si>
  <si>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</si>
  <si>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</si>
  <si>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</si>
  <si>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</si>
  <si>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</si>
  <si>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</si>
  <si>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</si>
  <si>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</si>
  <si>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</si>
  <si>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</si>
  <si>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</si>
  <si>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</si>
  <si>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</si>
  <si>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</si>
  <si>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</si>
  <si>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</si>
  <si>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</si>
  <si>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</si>
  <si>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</si>
  <si>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</si>
  <si>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</si>
  <si>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</si>
  <si>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</si>
  <si>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</si>
  <si>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</si>
  <si>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</si>
  <si>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</si>
  <si>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</si>
  <si>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</si>
  <si>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</si>
  <si>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</si>
  <si>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</si>
  <si>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</si>
  <si>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</si>
  <si>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</si>
  <si>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</si>
  <si>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</si>
  <si>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</si>
  <si>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</si>
  <si>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</si>
  <si>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</si>
  <si>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</si>
  <si>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</si>
  <si>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</si>
  <si>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</si>
  <si>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</si>
  <si>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</si>
  <si>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</si>
  <si>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</si>
  <si>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</si>
  <si>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</si>
  <si>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</si>
  <si>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</si>
  <si>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</si>
  <si>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</si>
  <si>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</si>
  <si>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</si>
  <si>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</si>
  <si>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</si>
  <si>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</si>
  <si>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</si>
  <si>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</si>
  <si>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</si>
  <si>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</si>
  <si>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</si>
  <si>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</si>
  <si>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</si>
  <si>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</si>
  <si>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</si>
  <si>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</si>
  <si>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</si>
  <si>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</si>
  <si>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</si>
  <si>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</si>
  <si>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</si>
  <si>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</si>
  <si>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</si>
  <si>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</si>
  <si>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</si>
  <si>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</si>
  <si>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</si>
  <si>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</si>
  <si>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</si>
  <si>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</si>
  <si>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</si>
  <si>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</si>
  <si>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</si>
  <si>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</si>
  <si>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</si>
  <si>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</si>
  <si>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</si>
  <si>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</si>
  <si>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</si>
  <si>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</si>
  <si>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</si>
  <si>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</si>
  <si>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</si>
  <si>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</si>
  <si>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</si>
  <si>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</si>
  <si>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</si>
  <si>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</si>
  <si>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</si>
  <si>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</si>
  <si>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</si>
  <si>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</si>
  <si>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</si>
  <si>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</si>
  <si>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</si>
  <si>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</si>
  <si>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</si>
  <si>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</si>
  <si>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</si>
  <si>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</si>
  <si>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</si>
  <si>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</si>
  <si>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</si>
  <si>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</si>
  <si>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</si>
  <si>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</si>
  <si>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</si>
  <si>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</si>
  <si>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</si>
  <si>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</si>
  <si>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</si>
  <si>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</si>
  <si>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</si>
  <si>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</si>
  <si>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</si>
  <si>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</si>
  <si>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</si>
  <si>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</si>
  <si>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</si>
  <si>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</si>
  <si>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</si>
  <si>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</si>
  <si>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</si>
  <si>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</si>
  <si>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</si>
  <si>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</si>
  <si>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</si>
  <si>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</si>
  <si>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</si>
  <si>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</si>
  <si>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</si>
  <si>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</si>
  <si>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</si>
  <si>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</si>
  <si>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</si>
  <si>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</si>
  <si>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</si>
  <si>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</si>
  <si>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</si>
  <si>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</si>
  <si>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</si>
  <si>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</si>
  <si>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</si>
  <si>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</si>
  <si>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</si>
  <si>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</si>
  <si>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</si>
  <si>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</si>
  <si>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</si>
  <si>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</si>
  <si>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</si>
  <si>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</si>
  <si>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</si>
  <si>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</si>
  <si>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</si>
  <si>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</si>
  <si>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</si>
  <si>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</si>
  <si>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</si>
  <si>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</si>
  <si>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</si>
  <si>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</si>
  <si>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</si>
  <si>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</si>
  <si>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</si>
  <si>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</si>
  <si>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</si>
  <si>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</si>
  <si>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</si>
  <si>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</si>
  <si>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</si>
  <si>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</si>
  <si>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</si>
  <si>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</si>
  <si>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</si>
  <si>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</si>
  <si>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</si>
  <si>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</si>
  <si>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</si>
  <si>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</si>
  <si>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</si>
  <si>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</si>
  <si>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</si>
  <si>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</si>
  <si>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</si>
  <si>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</si>
  <si>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</si>
  <si>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</si>
  <si>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</si>
  <si>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</si>
  <si>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</si>
  <si>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</si>
  <si>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</si>
  <si>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</si>
  <si>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</si>
  <si>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</si>
  <si>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</si>
  <si>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</si>
  <si>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</si>
  <si>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</si>
  <si>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</si>
  <si>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</si>
  <si>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</si>
  <si>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</si>
  <si>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</si>
  <si>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</si>
  <si>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</si>
  <si>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</si>
  <si>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</si>
  <si>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</si>
  <si>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</si>
  <si>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</si>
  <si>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</si>
  <si>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</si>
  <si>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</si>
  <si>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</si>
  <si>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</si>
  <si>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</si>
  <si>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</si>
  <si>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</si>
  <si>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</si>
  <si>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</si>
  <si>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</si>
  <si>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</si>
  <si>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</si>
  <si>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</si>
  <si>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</si>
  <si>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</si>
  <si>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</si>
  <si>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</si>
  <si>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</si>
  <si>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</si>
  <si>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</si>
  <si>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</si>
  <si>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</si>
  <si>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</si>
  <si>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</si>
  <si>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</si>
  <si>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</si>
  <si>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</si>
  <si>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</si>
  <si>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</si>
  <si>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</si>
  <si>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</si>
  <si>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</si>
  <si>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</si>
  <si>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</si>
  <si>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</si>
  <si>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</si>
  <si>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</si>
  <si>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</si>
  <si>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</si>
  <si>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</si>
  <si>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</si>
  <si>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</si>
  <si>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</si>
  <si>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</si>
  <si>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</si>
  <si>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</si>
  <si>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</si>
  <si>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</si>
  <si>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</si>
  <si>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</si>
  <si>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</si>
  <si>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</si>
  <si>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</si>
  <si>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</si>
  <si>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</si>
  <si>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</si>
  <si>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</si>
  <si>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</si>
  <si>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</si>
  <si>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</si>
  <si>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</si>
  <si>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</si>
  <si>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</si>
  <si>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</si>
  <si>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</si>
  <si>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</si>
  <si>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</si>
  <si>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</si>
  <si>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</si>
  <si>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</si>
  <si>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</si>
  <si>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</si>
  <si>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</si>
  <si>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</si>
  <si>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</si>
  <si>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</si>
  <si>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</si>
  <si>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</si>
  <si>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</si>
  <si>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</si>
  <si>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</si>
  <si>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</si>
  <si>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</si>
  <si>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</si>
  <si>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</si>
  <si>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</si>
  <si>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</si>
  <si>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</si>
  <si>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</si>
  <si>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</si>
  <si>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</si>
  <si>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</si>
  <si>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</si>
  <si>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</si>
  <si>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</si>
  <si>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</si>
  <si>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</si>
  <si>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</si>
  <si>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</si>
  <si>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</si>
  <si>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</si>
  <si>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</si>
  <si>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</si>
  <si>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</si>
  <si>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</si>
  <si>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</si>
  <si>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</si>
  <si>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</si>
  <si>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</si>
  <si>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</si>
  <si>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</si>
  <si>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</si>
  <si>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</si>
  <si>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</si>
  <si>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</si>
  <si>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</si>
  <si>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</si>
  <si>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</si>
  <si>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</si>
  <si>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</si>
  <si>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</si>
  <si>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</si>
  <si>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</si>
  <si>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</si>
  <si>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</si>
  <si>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</si>
  <si>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</si>
  <si>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</si>
  <si>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</si>
  <si>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</si>
  <si>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</si>
  <si>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</si>
  <si>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</si>
  <si>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</si>
  <si>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</si>
  <si>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</si>
  <si>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</si>
  <si>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</si>
  <si>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</si>
  <si>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</si>
  <si>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</si>
  <si>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</si>
  <si>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</si>
  <si>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</si>
  <si>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</si>
  <si>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</si>
  <si>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</si>
  <si>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</si>
  <si>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</si>
  <si>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</si>
  <si>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</si>
  <si>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</si>
  <si>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</si>
  <si>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</si>
  <si>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</si>
  <si>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</si>
  <si>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</si>
  <si>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</si>
  <si>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</si>
  <si>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</si>
  <si>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</si>
  <si>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</si>
  <si>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</si>
  <si>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</si>
  <si>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</si>
  <si>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</si>
  <si>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</si>
  <si>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</si>
  <si>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</si>
  <si>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</si>
  <si>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</si>
  <si>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</si>
  <si>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</si>
  <si>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</si>
  <si>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</si>
  <si>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</si>
  <si>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</si>
  <si>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</si>
  <si>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</si>
  <si>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</si>
  <si>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</si>
  <si>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</si>
  <si>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</si>
  <si>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</si>
  <si>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</si>
  <si>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</si>
  <si>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</si>
  <si>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</si>
  <si>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</si>
  <si>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</si>
  <si>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</si>
  <si>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</si>
  <si>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</si>
  <si>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</si>
  <si>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</si>
  <si>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</si>
  <si>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</si>
  <si>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</si>
  <si>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</si>
  <si>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</si>
  <si>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</si>
  <si>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</si>
  <si>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</si>
  <si>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</si>
  <si>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</si>
  <si>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</si>
  <si>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</si>
  <si>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</si>
  <si>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</si>
  <si>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</si>
  <si>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</si>
  <si>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</si>
  <si>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</si>
  <si>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</si>
  <si>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</si>
  <si>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</si>
  <si>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</si>
  <si>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</si>
  <si>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</si>
  <si>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</si>
  <si>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</si>
  <si>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</si>
  <si>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</si>
  <si>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</si>
  <si>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</si>
  <si>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</si>
  <si>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</si>
  <si>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</si>
  <si>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</si>
  <si>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</si>
  <si>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</si>
  <si>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</si>
  <si>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</si>
  <si>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</si>
  <si>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</si>
  <si>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</si>
  <si>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</si>
  <si>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</si>
  <si>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</si>
  <si>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</si>
  <si>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</si>
  <si>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</si>
  <si>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</si>
  <si>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</si>
  <si>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</si>
  <si>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</si>
  <si>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</si>
  <si>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</si>
  <si>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</si>
  <si>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</si>
  <si>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</si>
  <si>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</si>
  <si>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</si>
  <si>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</si>
  <si>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</si>
  <si>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</si>
  <si>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</si>
  <si>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</si>
  <si>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</si>
  <si>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</si>
  <si>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</si>
  <si>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</si>
  <si>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</si>
  <si>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</si>
  <si>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</si>
  <si>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</si>
  <si>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</si>
  <si>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</si>
  <si>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</si>
  <si>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</si>
  <si>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</si>
  <si>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</si>
  <si>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</si>
  <si>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</si>
  <si>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</si>
  <si>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</si>
  <si>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</si>
  <si>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</si>
  <si>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</si>
  <si>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</si>
  <si>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</si>
  <si>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</si>
  <si>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</si>
  <si>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</si>
  <si>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</si>
  <si>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</si>
  <si>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</si>
  <si>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</si>
  <si>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</si>
  <si>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</si>
  <si>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</si>
  <si>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</si>
  <si>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</si>
  <si>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</si>
  <si>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</si>
  <si>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</si>
  <si>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</si>
  <si>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</si>
  <si>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</si>
  <si>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</si>
  <si>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</si>
  <si>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</si>
  <si>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</si>
  <si>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</si>
  <si>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</si>
  <si>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</si>
  <si>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</si>
  <si>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</si>
  <si>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</si>
  <si>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</si>
  <si>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</si>
  <si>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</si>
  <si>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</si>
  <si>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</si>
  <si>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</si>
  <si>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</si>
  <si>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</si>
  <si>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</si>
  <si>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</si>
  <si>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</si>
  <si>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</si>
  <si>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</si>
  <si>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</si>
  <si>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</si>
  <si>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</si>
  <si>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</si>
  <si>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</si>
  <si>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</si>
  <si>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</si>
  <si>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</si>
  <si>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</si>
  <si>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</si>
  <si>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</si>
  <si>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</si>
  <si>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</si>
  <si>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</si>
  <si>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</si>
  <si>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</si>
  <si>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</si>
  <si>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</si>
  <si>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</si>
  <si>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</si>
  <si>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</si>
  <si>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</si>
  <si>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</si>
  <si>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</si>
  <si>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</si>
  <si>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</si>
  <si>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</si>
  <si>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</si>
  <si>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</si>
  <si>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</si>
  <si>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</si>
  <si>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</si>
  <si>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</si>
  <si>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</si>
  <si>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</si>
  <si>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</si>
  <si>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</si>
  <si>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</si>
  <si>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</si>
  <si>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</si>
  <si>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</si>
  <si>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</si>
  <si>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</si>
  <si>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</si>
  <si>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</si>
  <si>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</si>
  <si>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</si>
  <si>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</si>
  <si>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</si>
  <si>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</si>
  <si>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</si>
  <si>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</si>
  <si>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</si>
  <si>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</si>
  <si>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</si>
  <si>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</si>
  <si>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</si>
  <si>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</si>
  <si>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</si>
  <si>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</si>
  <si>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</si>
  <si>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</si>
  <si>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</si>
  <si>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</si>
  <si>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</si>
  <si>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</si>
  <si>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</si>
  <si>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</si>
  <si>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</si>
  <si>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</si>
  <si>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</si>
  <si>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</si>
  <si>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</si>
  <si>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</si>
  <si>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</si>
  <si>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</si>
  <si>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</si>
  <si>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</si>
  <si>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</si>
  <si>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</si>
  <si>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</si>
  <si>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</si>
  <si>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</si>
  <si>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</si>
  <si>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</si>
  <si>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</si>
  <si>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</si>
  <si>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</si>
  <si>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</si>
  <si>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</si>
  <si>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</si>
  <si>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</si>
  <si>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</si>
  <si>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</si>
  <si>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</si>
  <si>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</si>
  <si>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</si>
  <si>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</si>
  <si>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</si>
  <si>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</si>
  <si>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</si>
  <si>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</si>
  <si>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</si>
  <si>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</si>
  <si>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</si>
  <si>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</si>
  <si>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</si>
  <si>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</si>
  <si>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</si>
  <si>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</si>
  <si>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</si>
  <si>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</si>
  <si>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</si>
  <si>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</si>
  <si>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</si>
  <si>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</si>
  <si>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</si>
  <si>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</si>
  <si>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</si>
  <si>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</si>
  <si>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</si>
  <si>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</si>
  <si>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</si>
  <si>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</si>
  <si>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</si>
  <si>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</si>
  <si>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</si>
  <si>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</si>
  <si>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</si>
  <si>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</si>
  <si>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</si>
  <si>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</si>
  <si>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</si>
  <si>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</si>
  <si>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</si>
  <si>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</si>
  <si>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</si>
  <si>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</si>
  <si>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</si>
  <si>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</si>
  <si>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</si>
  <si>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</si>
  <si>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</si>
  <si>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</si>
  <si>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</si>
  <si>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</si>
  <si>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</si>
  <si>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</si>
  <si>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</si>
  <si>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</si>
  <si>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</si>
  <si>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</si>
  <si>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</si>
  <si>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</si>
  <si>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</si>
  <si>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</si>
  <si>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</si>
  <si>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</si>
  <si>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</si>
  <si>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</si>
  <si>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</si>
  <si>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</si>
  <si>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</si>
  <si>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</si>
  <si>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</si>
  <si>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</si>
  <si>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</si>
  <si>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</si>
  <si>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</si>
  <si>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</si>
  <si>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</si>
  <si>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</si>
  <si>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</si>
  <si>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</si>
  <si>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</si>
  <si>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</si>
  <si>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</si>
  <si>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</si>
  <si>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</si>
  <si>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</si>
  <si>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</si>
  <si>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</si>
  <si>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</si>
  <si>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</si>
  <si>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</si>
  <si>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</si>
  <si>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</si>
  <si>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</si>
  <si>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</si>
  <si>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</si>
  <si>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</si>
  <si>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</si>
  <si>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</si>
  <si>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</si>
  <si>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</si>
  <si>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</si>
  <si>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</si>
  <si>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</si>
  <si>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</si>
  <si>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</si>
  <si>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</si>
  <si>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</si>
  <si>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</si>
  <si>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</si>
  <si>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</si>
  <si>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</si>
  <si>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</si>
  <si>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</si>
  <si>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</si>
  <si>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</si>
  <si>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</si>
  <si>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</si>
  <si>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</si>
  <si>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</si>
  <si>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</si>
  <si>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</si>
  <si>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</si>
  <si>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</si>
  <si>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</si>
  <si>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</si>
  <si>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</si>
  <si>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</si>
  <si>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</si>
  <si>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</si>
  <si>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</si>
  <si>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</si>
  <si>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</si>
  <si>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</si>
  <si>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</si>
  <si>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</si>
  <si>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</si>
  <si>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</si>
  <si>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</si>
  <si>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</si>
  <si>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</si>
  <si>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</si>
  <si>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</si>
  <si>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</si>
  <si>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</si>
  <si>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</si>
  <si>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</si>
  <si>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</si>
  <si>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</si>
  <si>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</si>
  <si>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</si>
  <si>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</si>
  <si>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</si>
  <si>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</si>
  <si>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</si>
  <si>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</si>
  <si>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</si>
  <si>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</si>
  <si>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</si>
  <si>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</si>
  <si>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</si>
  <si>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</si>
  <si>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</si>
  <si>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</si>
  <si>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</si>
  <si>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</si>
  <si>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</si>
  <si>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</si>
  <si>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</si>
  <si>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</si>
  <si>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</si>
  <si>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</si>
  <si>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</si>
  <si>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</si>
  <si>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</si>
  <si>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</si>
  <si>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</si>
  <si>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</si>
  <si>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</si>
  <si>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</si>
  <si>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</si>
  <si>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</si>
  <si>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</si>
  <si>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</si>
  <si>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</si>
  <si>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</si>
  <si>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</si>
  <si>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</si>
  <si>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</si>
  <si>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</si>
  <si>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</si>
  <si>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</si>
  <si>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</si>
  <si>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</si>
  <si>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</si>
  <si>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</si>
  <si>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</si>
  <si>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</si>
  <si>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</si>
  <si>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</si>
  <si>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</si>
  <si>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</si>
  <si>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</si>
  <si>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</si>
  <si>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</si>
  <si>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</si>
  <si>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</si>
  <si>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</si>
  <si>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</si>
  <si>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</si>
  <si>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</si>
  <si>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</si>
  <si>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</si>
  <si>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</si>
  <si>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</si>
  <si>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</si>
  <si>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</si>
  <si>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</si>
  <si>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</si>
  <si>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</si>
  <si>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</si>
  <si>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</si>
  <si>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</si>
  <si>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</si>
  <si>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</si>
  <si>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</si>
  <si>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</si>
  <si>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</si>
  <si>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</si>
  <si>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</si>
  <si>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</si>
  <si>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</si>
  <si>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</si>
  <si>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</si>
  <si>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</si>
  <si>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</si>
  <si>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</si>
  <si>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</si>
  <si>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</si>
  <si>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</si>
  <si>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</si>
  <si>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</si>
  <si>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</si>
  <si>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</si>
  <si>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</si>
  <si>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</si>
  <si>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</si>
  <si>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</si>
  <si>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</si>
  <si>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</si>
  <si>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</si>
  <si>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</si>
  <si>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</si>
  <si>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</si>
  <si>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</si>
  <si>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</si>
  <si>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</si>
  <si>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</si>
  <si>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</si>
  <si>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</si>
  <si>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</si>
  <si>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</si>
  <si>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</si>
  <si>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</si>
  <si>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</si>
  <si>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</si>
  <si>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</si>
  <si>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</si>
  <si>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</si>
  <si>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</si>
  <si>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</si>
  <si>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</si>
  <si>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</si>
  <si>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</si>
  <si>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</si>
  <si>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</si>
  <si>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</si>
  <si>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</si>
  <si>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</si>
  <si>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</si>
  <si>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</si>
  <si>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</si>
  <si>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</si>
  <si>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</si>
  <si>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</si>
  <si>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</si>
  <si>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</si>
  <si>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</si>
  <si>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</si>
  <si>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</si>
  <si>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</si>
  <si>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</si>
  <si>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</si>
  <si>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</si>
  <si>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</si>
  <si>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</si>
  <si>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</si>
  <si>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</si>
  <si>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</si>
  <si>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</si>
  <si>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</si>
  <si>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</si>
  <si>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</si>
  <si>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</si>
  <si>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</si>
  <si>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</si>
  <si>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</si>
  <si>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</si>
  <si>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</si>
  <si>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</si>
  <si>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</si>
  <si>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</si>
  <si>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</si>
  <si>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</si>
  <si>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</si>
  <si>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</si>
  <si>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</si>
  <si>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</si>
  <si>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</si>
  <si>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</si>
  <si>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</si>
  <si>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</si>
  <si>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</si>
  <si>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</si>
  <si>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</si>
  <si>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</si>
  <si>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</si>
  <si>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</si>
  <si>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</si>
  <si>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</si>
  <si>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</si>
  <si>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</si>
  <si>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</si>
  <si>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</si>
  <si>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</si>
  <si>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</si>
  <si>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</si>
  <si>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</si>
  <si>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</si>
  <si>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</si>
  <si>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</si>
  <si>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</si>
  <si>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</si>
  <si>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</si>
  <si>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</si>
  <si>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</si>
  <si>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</si>
  <si>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</si>
  <si>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</si>
  <si>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</si>
  <si>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</si>
  <si>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</si>
  <si>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</si>
  <si>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</si>
  <si>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</si>
  <si>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</si>
  <si>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</si>
  <si>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</si>
  <si>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</si>
  <si>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</si>
  <si>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</si>
  <si>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</si>
  <si>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</si>
  <si>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</si>
  <si>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</si>
  <si>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</si>
  <si>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</si>
  <si>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</si>
  <si>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</si>
  <si>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</si>
  <si>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</si>
  <si>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</si>
  <si>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</si>
  <si>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</si>
  <si>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</si>
  <si>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</si>
  <si>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</si>
  <si>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</si>
  <si>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</si>
  <si>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</si>
  <si>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</si>
  <si>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</si>
  <si>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</si>
  <si>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</si>
  <si>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</si>
  <si>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</si>
  <si>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</si>
  <si>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</si>
  <si>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</si>
  <si>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</si>
  <si>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</si>
  <si>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</si>
  <si>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</si>
  <si>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</si>
  <si>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</si>
  <si>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</si>
  <si>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</si>
  <si>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</si>
  <si>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</si>
  <si>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</si>
  <si>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</si>
  <si>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</si>
  <si>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</si>
  <si>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</si>
  <si>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</si>
  <si>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</si>
  <si>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</si>
  <si>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</si>
  <si>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</si>
  <si>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</si>
  <si>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</si>
  <si>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</si>
  <si>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</si>
  <si>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</si>
  <si>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</si>
  <si>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</si>
  <si>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</si>
  <si>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</si>
  <si>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</si>
  <si>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</si>
  <si>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</si>
  <si>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</si>
  <si>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</si>
  <si>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</si>
  <si>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</si>
  <si>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</si>
  <si>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</si>
  <si>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</si>
  <si>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</si>
  <si>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</si>
  <si>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</si>
  <si>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</si>
  <si>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</si>
  <si>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</si>
  <si>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</si>
  <si>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</si>
  <si>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</si>
  <si>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</si>
  <si>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</si>
  <si>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</si>
  <si>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</si>
  <si>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</si>
  <si>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</si>
  <si>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</si>
  <si>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</si>
  <si>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</si>
  <si>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</si>
  <si>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</si>
  <si>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</si>
  <si>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</si>
  <si>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</si>
  <si>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</si>
  <si>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</si>
  <si>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</si>
  <si>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</si>
  <si>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</si>
  <si>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</si>
  <si>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</si>
  <si>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</si>
  <si>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</si>
  <si>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</si>
  <si>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</si>
  <si>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</si>
  <si>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</si>
  <si>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</si>
  <si>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</si>
  <si>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</si>
  <si>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</si>
  <si>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</si>
  <si>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</si>
  <si>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</si>
  <si>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</si>
  <si>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</si>
  <si>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</si>
  <si>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</si>
  <si>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</si>
  <si>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</si>
  <si>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</si>
  <si>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</si>
  <si>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</si>
  <si>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</si>
  <si>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</si>
  <si>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</si>
  <si>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</si>
  <si>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</si>
  <si>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</si>
  <si>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</si>
  <si>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</si>
  <si>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</si>
  <si>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</si>
  <si>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</si>
  <si>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</si>
  <si>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</si>
  <si>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</si>
  <si>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</si>
  <si>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</si>
  <si>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</si>
  <si>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</si>
  <si>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</si>
  <si>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</si>
  <si>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</si>
  <si>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</si>
  <si>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</si>
  <si>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</si>
  <si>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</si>
  <si>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</si>
  <si>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</si>
  <si>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</si>
  <si>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</si>
  <si>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</si>
  <si>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</si>
  <si>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</si>
  <si>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</si>
  <si>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</si>
  <si>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</si>
  <si>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</si>
  <si>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</si>
  <si>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</si>
  <si>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</si>
  <si>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</si>
  <si>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</si>
  <si>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</si>
  <si>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</si>
  <si>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</si>
  <si>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</si>
  <si>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</si>
  <si>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</si>
  <si>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</si>
  <si>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</si>
  <si>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</si>
  <si>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</si>
  <si>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</si>
  <si>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</si>
  <si>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</si>
  <si>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</si>
  <si>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</si>
  <si>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</si>
  <si>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</si>
  <si>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</si>
  <si>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</si>
  <si>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</si>
  <si>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</si>
  <si>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</si>
  <si>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</si>
  <si>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</si>
  <si>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</si>
  <si>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</si>
  <si>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</si>
  <si>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</si>
  <si>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</si>
  <si>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</si>
  <si>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</si>
  <si>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</si>
  <si>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</si>
  <si>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</si>
  <si>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</si>
  <si>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</si>
  <si>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</si>
  <si>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</si>
  <si>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</si>
  <si>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</si>
  <si>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</si>
  <si>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</si>
  <si>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</si>
  <si>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</si>
  <si>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</si>
  <si>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</si>
  <si>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</si>
  <si>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</si>
  <si>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</si>
  <si>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</si>
  <si>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</si>
  <si>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</si>
  <si>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</si>
  <si>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</si>
  <si>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</si>
  <si>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</si>
  <si>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</si>
  <si>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</si>
  <si>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</si>
  <si>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</si>
  <si>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</si>
  <si>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</si>
  <si>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</si>
  <si>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</si>
  <si>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</si>
  <si>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</si>
  <si>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</si>
  <si>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</si>
  <si>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</si>
  <si>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</si>
  <si>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</si>
  <si>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</si>
  <si>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</si>
  <si>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</si>
  <si>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</si>
  <si>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</si>
  <si>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</si>
  <si>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</si>
  <si>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</si>
  <si>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</si>
  <si>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</si>
  <si>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</si>
  <si>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</si>
  <si>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</si>
  <si>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</si>
  <si>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</si>
  <si>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</si>
  <si>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</si>
  <si>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</si>
  <si>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</si>
  <si>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</si>
  <si>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</si>
  <si>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</si>
  <si>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</si>
  <si>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</si>
  <si>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</si>
  <si>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</si>
  <si>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</si>
  <si>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</si>
  <si>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</si>
  <si>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</si>
  <si>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</si>
  <si>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</si>
  <si>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</si>
  <si>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</si>
  <si>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</si>
  <si>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</si>
  <si>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</si>
  <si>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</si>
  <si>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</si>
  <si>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</si>
  <si>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</si>
  <si>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</si>
  <si>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</si>
  <si>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</si>
  <si>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</si>
  <si>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</si>
  <si>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</si>
  <si>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</si>
  <si>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</si>
  <si>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</si>
  <si>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</si>
  <si>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</si>
  <si>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</si>
  <si>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</si>
  <si>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</si>
  <si>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</si>
  <si>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</si>
  <si>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</si>
  <si>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</si>
  <si>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</si>
  <si>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</si>
  <si>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</si>
  <si>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</si>
  <si>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</si>
  <si>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</si>
  <si>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</si>
  <si>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</si>
  <si>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</si>
  <si>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</si>
  <si>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</si>
  <si>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</si>
  <si>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</si>
  <si>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</si>
  <si>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</si>
  <si>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</si>
  <si>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</si>
  <si>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</si>
  <si>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</si>
  <si>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</si>
  <si>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</si>
  <si>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</si>
  <si>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</si>
  <si>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</si>
  <si>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</si>
  <si>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</si>
  <si>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</si>
  <si>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</si>
  <si>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</si>
  <si>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</si>
  <si>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</si>
  <si>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</si>
  <si>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</si>
  <si>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</si>
  <si>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</si>
  <si>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</si>
  <si>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</si>
  <si>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</si>
  <si>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</si>
  <si>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</si>
  <si>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</si>
  <si>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</si>
  <si>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</si>
  <si>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</si>
  <si>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</si>
  <si>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</si>
  <si>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</si>
  <si>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</si>
  <si>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</si>
  <si>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</si>
  <si>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</si>
  <si>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</si>
  <si>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</si>
  <si>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</si>
  <si>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</si>
  <si>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</si>
  <si>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</si>
  <si>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</si>
  <si>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</si>
  <si>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</si>
  <si>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</si>
  <si>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</si>
  <si>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</si>
  <si>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</si>
  <si>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</si>
  <si>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</si>
  <si>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</si>
  <si>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</si>
  <si>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</si>
  <si>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</si>
  <si>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</si>
  <si>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</si>
  <si>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</si>
  <si>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</si>
  <si>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</si>
  <si>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</si>
  <si>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</si>
  <si>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</si>
  <si>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</si>
  <si>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</si>
  <si>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</si>
  <si>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</si>
  <si>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</si>
  <si>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</si>
  <si>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</si>
  <si>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</si>
  <si>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</si>
  <si>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</si>
  <si>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</si>
  <si>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</si>
  <si>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</si>
  <si>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</si>
  <si>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</si>
  <si>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</si>
  <si>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</si>
  <si>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</si>
  <si>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</si>
  <si>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</si>
  <si>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</si>
  <si>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</si>
  <si>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</si>
  <si>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</si>
  <si>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</si>
  <si>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</si>
  <si>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</si>
  <si>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</si>
  <si>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</si>
  <si>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</si>
  <si>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</si>
  <si>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</si>
  <si>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</si>
  <si>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</si>
  <si>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</si>
  <si>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</si>
  <si>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</si>
  <si>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</si>
  <si>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</si>
  <si>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</si>
  <si>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</si>
  <si>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</si>
  <si>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</si>
  <si>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</si>
  <si>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</si>
  <si>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</si>
  <si>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</si>
  <si>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</si>
  <si>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</si>
  <si>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</si>
  <si>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</si>
  <si>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</si>
  <si>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</si>
  <si>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</si>
  <si>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</si>
  <si>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</si>
  <si>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</si>
  <si>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</si>
  <si>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</si>
  <si>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</si>
  <si>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</si>
  <si>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</si>
  <si>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</si>
  <si>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</si>
  <si>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</si>
  <si>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</si>
  <si>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</si>
  <si>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</si>
  <si>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</si>
  <si>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</si>
  <si>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</si>
  <si>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</si>
  <si>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</si>
  <si>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</si>
  <si>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</si>
  <si>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</si>
  <si>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</si>
  <si>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</si>
  <si>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</si>
  <si>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</si>
  <si>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</si>
  <si>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</si>
  <si>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</si>
  <si>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</si>
  <si>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</si>
  <si>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</si>
  <si>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</si>
  <si>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</si>
  <si>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</si>
  <si>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</si>
  <si>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</si>
  <si>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</si>
  <si>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</si>
  <si>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</si>
  <si>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</si>
  <si>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</si>
  <si>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</si>
  <si>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</si>
  <si>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</si>
  <si>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</si>
  <si>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</si>
  <si>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</si>
  <si>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</si>
  <si>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</si>
  <si>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</si>
  <si>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</si>
  <si>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</si>
  <si>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</si>
  <si>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</si>
  <si>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</si>
  <si>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</si>
  <si>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</si>
  <si>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</si>
  <si>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</si>
  <si>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</si>
  <si>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</si>
  <si>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</si>
  <si>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</si>
  <si>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</si>
  <si>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</si>
  <si>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</si>
  <si>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</si>
  <si>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</si>
  <si>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</si>
  <si>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</si>
  <si>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</si>
  <si>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</si>
  <si>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</si>
  <si>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</si>
  <si>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</si>
  <si>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</si>
  <si>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</si>
  <si>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</si>
  <si>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</si>
  <si>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</si>
  <si>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</si>
  <si>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</si>
  <si>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</si>
  <si>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</si>
  <si>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</si>
  <si>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</si>
  <si>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</si>
  <si>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</si>
  <si>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</si>
  <si>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</si>
  <si>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</si>
  <si>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</si>
  <si>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</si>
  <si>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</si>
  <si>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</si>
  <si>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</si>
  <si>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</si>
  <si>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</si>
  <si>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</si>
  <si>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</si>
  <si>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</si>
  <si>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</si>
  <si>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</si>
  <si>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</si>
  <si>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</si>
  <si>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</si>
  <si>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</si>
  <si>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</si>
  <si>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</si>
  <si>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</si>
  <si>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</si>
  <si>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</si>
  <si>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</si>
  <si>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</si>
  <si>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</si>
  <si>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</si>
  <si>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</si>
  <si>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</si>
  <si>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</si>
  <si>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</si>
  <si>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</si>
  <si>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</si>
  <si>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</si>
  <si>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</si>
  <si>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</si>
  <si>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</si>
  <si>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</si>
  <si>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</si>
  <si>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</si>
  <si>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</si>
  <si>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</si>
  <si>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</si>
  <si>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</si>
  <si>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</si>
  <si>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</si>
  <si>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</si>
  <si>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</si>
  <si>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</si>
  <si>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</si>
  <si>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</si>
  <si>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</si>
  <si>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</si>
  <si>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</si>
  <si>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</si>
  <si>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</si>
  <si>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</si>
  <si>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</si>
  <si>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</si>
  <si>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</si>
  <si>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</si>
  <si>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</si>
  <si>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</si>
  <si>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</si>
  <si>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</si>
  <si>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</si>
  <si>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</si>
  <si>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</si>
  <si>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</si>
  <si>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</si>
  <si>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</si>
  <si>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</si>
  <si>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</si>
  <si>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</si>
  <si>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</si>
  <si>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</si>
  <si>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</si>
  <si>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</si>
  <si>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</si>
  <si>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</si>
  <si>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</si>
  <si>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</si>
  <si>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</si>
  <si>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</si>
  <si>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</si>
  <si>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</si>
  <si>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</si>
  <si>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</si>
  <si>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</si>
  <si>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</si>
  <si>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</si>
  <si>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</si>
  <si>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</si>
  <si>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</si>
  <si>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</si>
  <si>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</si>
  <si>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</si>
  <si>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</si>
  <si>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</si>
  <si>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</si>
  <si>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</si>
  <si>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</si>
  <si>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</si>
  <si>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</si>
  <si>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</si>
  <si>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</si>
  <si>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</si>
  <si>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</si>
  <si>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</si>
  <si>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</si>
  <si>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</si>
  <si>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</si>
  <si>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</si>
  <si>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</si>
  <si>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</si>
  <si>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</si>
  <si>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</si>
  <si>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</si>
  <si>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</si>
  <si>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</si>
  <si>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</si>
  <si>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</si>
  <si>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</si>
  <si>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</si>
  <si>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</si>
  <si>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</si>
  <si>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</si>
  <si>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</si>
  <si>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</si>
  <si>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</si>
  <si>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</si>
  <si>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</si>
  <si>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</si>
  <si>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</si>
  <si>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</si>
  <si>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</si>
  <si>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</si>
  <si>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</si>
  <si>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</si>
  <si>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</si>
  <si>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</si>
  <si>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</si>
  <si>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</si>
  <si>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</si>
  <si>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</si>
  <si>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</si>
  <si>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</si>
  <si>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</si>
  <si>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</si>
  <si>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</si>
  <si>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</si>
  <si>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</si>
  <si>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</si>
  <si>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</si>
  <si>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</si>
  <si>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</si>
  <si>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</si>
  <si>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</si>
  <si>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</si>
  <si>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</si>
  <si>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</si>
  <si>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</si>
  <si>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</si>
  <si>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</si>
  <si>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</si>
  <si>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</si>
  <si>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</si>
  <si>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</si>
  <si>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</si>
  <si>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</si>
  <si>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</si>
  <si>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</si>
  <si>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</si>
  <si>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</si>
  <si>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</si>
  <si>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</si>
  <si>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</si>
  <si>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</si>
  <si>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</si>
  <si>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</si>
  <si>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</si>
  <si>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</si>
  <si>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</si>
  <si>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</si>
  <si>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</si>
  <si>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</si>
  <si>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</si>
  <si>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</si>
  <si>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</si>
  <si>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</si>
  <si>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</si>
  <si>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</si>
  <si>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</si>
  <si>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</si>
  <si>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</si>
  <si>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</si>
  <si>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</si>
  <si>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</si>
  <si>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</si>
  <si>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</si>
  <si>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</si>
  <si>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</si>
  <si>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</si>
  <si>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</si>
  <si>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</si>
  <si>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</si>
  <si>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</si>
  <si>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</si>
  <si>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</si>
  <si>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</si>
  <si>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</si>
  <si>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</si>
  <si>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</si>
  <si>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</si>
  <si>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</si>
  <si>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</si>
  <si>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</si>
  <si>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</si>
  <si>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</si>
  <si>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</si>
  <si>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</si>
  <si>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</si>
  <si>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</si>
  <si>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</si>
  <si>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</si>
  <si>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</si>
  <si>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</si>
  <si>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</si>
  <si>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</si>
  <si>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</si>
  <si>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</si>
  <si>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</si>
  <si>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</si>
  <si>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</si>
  <si>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</si>
  <si>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</si>
  <si>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</si>
  <si>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</si>
  <si>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</si>
  <si>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</si>
  <si>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</si>
  <si>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</si>
  <si>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</si>
  <si>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</si>
  <si>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</si>
  <si>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</si>
  <si>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</si>
  <si>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</si>
  <si>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</si>
  <si>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</si>
  <si>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</si>
  <si>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</si>
  <si>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</si>
  <si>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</si>
  <si>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</si>
  <si>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</si>
  <si>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</si>
  <si>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</si>
  <si>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</si>
  <si>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</si>
  <si>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</si>
  <si>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</si>
  <si>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</si>
  <si>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</si>
  <si>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</si>
  <si>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</si>
  <si>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</si>
  <si>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</si>
  <si>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</si>
  <si>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</si>
  <si>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</si>
  <si>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</si>
  <si>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</si>
  <si>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</si>
  <si>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</si>
  <si>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</si>
  <si>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</si>
  <si>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</si>
  <si>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</si>
  <si>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</si>
  <si>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</si>
  <si>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</si>
  <si>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</si>
  <si>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</si>
  <si>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</si>
  <si>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</si>
  <si>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</si>
  <si>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</si>
  <si>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</si>
  <si>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</si>
  <si>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</si>
  <si>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</si>
  <si>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</si>
  <si>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</si>
  <si>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</si>
  <si>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</si>
  <si>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</si>
  <si>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</si>
  <si>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</si>
  <si>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</si>
  <si>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</si>
  <si>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</si>
  <si>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</si>
  <si>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</si>
  <si>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</si>
  <si>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</si>
  <si>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</si>
  <si>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</si>
  <si>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</si>
  <si>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</si>
  <si>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</si>
  <si>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</si>
  <si>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</si>
  <si>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</si>
  <si>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</si>
  <si>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</si>
  <si>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</si>
  <si>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</si>
  <si>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</si>
  <si>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</si>
  <si>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</si>
  <si>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</si>
  <si>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</si>
  <si>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</si>
  <si>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</si>
  <si>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</si>
  <si>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</si>
  <si>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</si>
  <si>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</si>
  <si>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</si>
  <si>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</si>
  <si>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</si>
  <si>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</si>
  <si>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</si>
  <si>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</si>
  <si>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</si>
  <si>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</si>
  <si>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</si>
  <si>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</si>
  <si>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</si>
  <si>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</si>
  <si>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</si>
  <si>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</si>
  <si>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</si>
  <si>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</si>
  <si>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</si>
  <si>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</si>
  <si>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</si>
  <si>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</si>
  <si>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</si>
  <si>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</si>
  <si>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</si>
  <si>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</si>
  <si>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</si>
  <si>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</si>
  <si>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</si>
  <si>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</si>
  <si>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</si>
  <si>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</si>
  <si>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</si>
  <si>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</si>
  <si>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</si>
  <si>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</si>
  <si>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</si>
  <si>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</si>
  <si>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</si>
  <si>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</si>
  <si>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</si>
  <si>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</si>
  <si>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</si>
  <si>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</si>
  <si>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</si>
  <si>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</si>
  <si>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</si>
  <si>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</si>
  <si>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</si>
  <si>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</si>
  <si>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</si>
  <si>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</si>
  <si>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</si>
  <si>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</si>
  <si>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</si>
  <si>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</si>
  <si>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</si>
  <si>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</si>
  <si>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</si>
  <si>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</si>
  <si>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</si>
  <si>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</si>
  <si>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</si>
  <si>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</si>
  <si>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</si>
  <si>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</si>
  <si>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</si>
  <si>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</si>
  <si>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</si>
  <si>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</si>
  <si>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</si>
  <si>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</si>
  <si>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</si>
  <si>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</si>
  <si>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</si>
  <si>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</si>
  <si>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</si>
  <si>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</si>
  <si>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</si>
  <si>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</si>
  <si>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</si>
  <si>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</si>
  <si>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</si>
  <si>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</si>
  <si>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</si>
  <si>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</si>
  <si>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</si>
  <si>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</si>
  <si>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</si>
  <si>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</si>
  <si>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</si>
  <si>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</si>
  <si>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</si>
  <si>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</si>
  <si>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</si>
  <si>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</si>
  <si>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</si>
  <si>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</si>
  <si>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</si>
  <si>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</si>
  <si>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</si>
  <si>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</si>
  <si>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</si>
  <si>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</si>
  <si>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</si>
  <si>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</si>
  <si>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</si>
  <si>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</si>
  <si>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</si>
  <si>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</si>
  <si>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</si>
  <si>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</si>
  <si>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</si>
  <si>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</si>
  <si>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</si>
  <si>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</si>
  <si>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</si>
  <si>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</si>
  <si>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</si>
  <si>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</si>
  <si>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</si>
  <si>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</si>
  <si>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</si>
  <si>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</si>
  <si>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</si>
  <si>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</si>
  <si>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</si>
  <si>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</si>
  <si>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</si>
  <si>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</si>
  <si>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</si>
  <si>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</si>
  <si>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</si>
  <si>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</si>
  <si>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</si>
  <si>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</si>
  <si>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</si>
  <si>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</si>
  <si>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</si>
  <si>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</si>
  <si>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</si>
  <si>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</si>
  <si>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</si>
  <si>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</si>
  <si>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</si>
  <si>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</si>
  <si>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</si>
  <si>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</si>
  <si>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</si>
  <si>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</si>
  <si>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</si>
  <si>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</si>
  <si>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</si>
  <si>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</si>
  <si>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</si>
  <si>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</si>
  <si>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</si>
  <si>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</si>
  <si>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</si>
  <si>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</si>
  <si>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</si>
  <si>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</si>
  <si>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</si>
  <si>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</si>
  <si>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</si>
  <si>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</si>
  <si>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</si>
  <si>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</si>
  <si>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</si>
  <si>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</si>
  <si>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</si>
  <si>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</si>
  <si>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</si>
  <si>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</si>
  <si>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</si>
  <si>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</si>
  <si>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</si>
  <si>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</si>
  <si>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</si>
  <si>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</si>
  <si>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</si>
  <si>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</si>
  <si>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</si>
  <si>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</si>
  <si>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</si>
  <si>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</si>
  <si>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</si>
  <si>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</si>
  <si>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</si>
  <si>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</si>
  <si>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</si>
  <si>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</si>
  <si>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</si>
  <si>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</si>
  <si>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</si>
  <si>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</si>
  <si>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</si>
  <si>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</si>
  <si>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</si>
  <si>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</si>
  <si>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</si>
  <si>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</si>
  <si>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</si>
  <si>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</si>
  <si>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</si>
  <si>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</si>
  <si>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</si>
  <si>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</si>
  <si>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</si>
  <si>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</si>
  <si>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</si>
  <si>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</si>
  <si>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</si>
  <si>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</si>
  <si>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</si>
  <si>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</si>
  <si>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</si>
  <si>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</si>
  <si>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</si>
  <si>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</si>
  <si>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</si>
  <si>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</si>
  <si>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</si>
  <si>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</si>
  <si>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</si>
  <si>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</si>
  <si>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</si>
  <si>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</si>
  <si>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</si>
  <si>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</si>
  <si>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</si>
  <si>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</si>
  <si>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</si>
  <si>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</si>
  <si>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</si>
  <si>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</si>
  <si>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</si>
  <si>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</si>
  <si>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</si>
  <si>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</si>
  <si>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</si>
  <si>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</si>
  <si>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</si>
  <si>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</si>
  <si>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</si>
  <si>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</si>
  <si>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</si>
  <si>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</si>
  <si>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</si>
  <si>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</si>
  <si>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</si>
  <si>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</si>
  <si>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</si>
  <si>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</si>
  <si>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</si>
  <si>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</si>
  <si>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</si>
  <si>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</si>
  <si>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</si>
  <si>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</si>
  <si>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</si>
  <si>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</si>
  <si>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</si>
  <si>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</si>
  <si>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</si>
  <si>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</si>
  <si>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</si>
  <si>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</si>
  <si>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</si>
  <si>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</si>
  <si>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</si>
  <si>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</si>
  <si>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</si>
  <si>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</si>
  <si>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</si>
  <si>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</si>
  <si>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</si>
  <si>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</si>
  <si>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</si>
  <si>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</si>
  <si>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</si>
  <si>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</si>
  <si>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</si>
  <si>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</si>
  <si>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</si>
  <si>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</si>
  <si>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</si>
  <si>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</si>
  <si>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</si>
  <si>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</si>
  <si>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</si>
  <si>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</si>
  <si>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</si>
  <si>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</si>
  <si>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</si>
  <si>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</si>
  <si>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</si>
  <si>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</si>
  <si>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</si>
  <si>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</si>
  <si>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</si>
  <si>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</si>
  <si>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</si>
  <si>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</si>
  <si>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</si>
  <si>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</si>
  <si>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</si>
  <si>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</si>
  <si>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</si>
  <si>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</si>
  <si>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</si>
  <si>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</si>
  <si>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</si>
  <si>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</si>
  <si>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</si>
  <si>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</si>
  <si>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</si>
  <si>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</si>
  <si>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</si>
  <si>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</si>
  <si>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</si>
  <si>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</si>
  <si>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</si>
  <si>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</si>
  <si>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</si>
  <si>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</si>
  <si>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</si>
  <si>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</si>
  <si>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</si>
  <si>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</si>
  <si>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</si>
  <si>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</si>
  <si>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</si>
  <si>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</si>
  <si>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</si>
  <si>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</si>
  <si>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</si>
  <si>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</si>
  <si>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</si>
  <si>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</si>
  <si>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</si>
  <si>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</si>
  <si>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</si>
  <si>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</si>
  <si>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</si>
  <si>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</si>
  <si>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</si>
  <si>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</si>
  <si>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</si>
  <si>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</si>
  <si>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</si>
  <si>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</si>
  <si>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</si>
  <si>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</si>
  <si>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</si>
  <si>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</si>
  <si>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</si>
  <si>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</si>
  <si>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</si>
  <si>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</si>
  <si>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</si>
  <si>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</si>
  <si>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</si>
  <si>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</si>
  <si>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</si>
  <si>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</si>
  <si>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</si>
  <si>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</si>
  <si>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</si>
  <si>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</si>
  <si>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</si>
  <si>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</si>
  <si>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</si>
  <si>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</si>
  <si>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</si>
  <si>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</si>
  <si>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</si>
  <si>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</si>
  <si>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</si>
  <si>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</si>
  <si>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</si>
  <si>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</si>
  <si>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</si>
  <si>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</si>
  <si>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</si>
  <si>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</si>
  <si>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</si>
  <si>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</si>
  <si>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</si>
  <si>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</si>
  <si>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</si>
  <si>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</si>
  <si>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</si>
  <si>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</si>
  <si>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</si>
  <si>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</si>
  <si>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</si>
  <si>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</si>
  <si>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</si>
  <si>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</si>
  <si>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</si>
  <si>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</si>
  <si>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</si>
  <si>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</si>
  <si>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</si>
  <si>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</si>
  <si>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</si>
  <si>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</si>
  <si>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</si>
  <si>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</si>
  <si>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</si>
  <si>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</si>
  <si>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</si>
  <si>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</si>
  <si>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</si>
  <si>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</si>
  <si>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</si>
  <si>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</si>
  <si>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</si>
  <si>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</si>
  <si>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</si>
  <si>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</si>
  <si>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</si>
  <si>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</si>
  <si>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</si>
  <si>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</si>
  <si>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</si>
  <si>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</si>
  <si>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</si>
  <si>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</si>
  <si>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</si>
  <si>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</si>
  <si>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</si>
  <si>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</si>
  <si>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</si>
  <si>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</si>
  <si>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</si>
  <si>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</si>
  <si>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</si>
  <si>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</si>
  <si>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</si>
  <si>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</si>
  <si>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</si>
  <si>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</si>
  <si>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</si>
  <si>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</si>
  <si>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</si>
  <si>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</si>
  <si>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</si>
  <si>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</si>
  <si>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</si>
  <si>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</si>
  <si>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</si>
  <si>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</si>
  <si>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</si>
  <si>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</si>
  <si>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</si>
  <si>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</si>
  <si>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</si>
  <si>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</si>
  <si>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</si>
  <si>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</si>
  <si>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</si>
  <si>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</si>
  <si>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</si>
  <si>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</si>
  <si>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</si>
  <si>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</si>
  <si>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</si>
  <si>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</si>
  <si>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</si>
  <si>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</si>
  <si>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</si>
  <si>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</si>
  <si>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</si>
  <si>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</si>
  <si>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</si>
  <si>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</si>
  <si>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</si>
  <si>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</si>
  <si>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</si>
  <si>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</si>
  <si>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</si>
  <si>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</si>
  <si>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</si>
  <si>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</si>
  <si>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</si>
  <si>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</si>
  <si>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</si>
  <si>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</si>
  <si>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</si>
  <si>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</si>
  <si>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</si>
  <si>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</si>
  <si>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</si>
  <si>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</si>
  <si>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</si>
  <si>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</si>
  <si>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</si>
  <si>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</si>
  <si>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</si>
  <si>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</si>
  <si>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</si>
  <si>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</si>
  <si>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</si>
  <si>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</si>
  <si>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</si>
  <si>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</si>
  <si>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</si>
  <si>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</si>
  <si>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</si>
  <si>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</si>
  <si>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</si>
  <si>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</si>
  <si>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</si>
  <si>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</si>
  <si>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</si>
  <si>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</si>
  <si>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</si>
  <si>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</si>
  <si>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</si>
  <si>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</si>
  <si>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</si>
  <si>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</si>
  <si>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</si>
  <si>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</si>
  <si>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</si>
  <si>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</si>
  <si>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</si>
  <si>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</si>
  <si>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</si>
  <si>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</si>
  <si>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</si>
  <si>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</si>
  <si>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</si>
  <si>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</si>
  <si>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</si>
  <si>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</si>
  <si>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</si>
  <si>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</si>
  <si>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</si>
  <si>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</si>
  <si>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</si>
  <si>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</si>
  <si>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</si>
  <si>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</si>
  <si>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</si>
  <si>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</si>
  <si>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</si>
  <si>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</si>
  <si>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</si>
  <si>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</si>
  <si>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</si>
  <si>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</si>
  <si>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</si>
  <si>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</si>
  <si>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</si>
  <si>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</si>
  <si>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</si>
  <si>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</si>
  <si>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</si>
  <si>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</si>
  <si>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</si>
  <si>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</si>
  <si>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</si>
  <si>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</si>
  <si>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</si>
  <si>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</si>
  <si>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</si>
  <si>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</si>
  <si>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</si>
  <si>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</si>
  <si>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</si>
  <si>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</si>
  <si>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</si>
  <si>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</si>
  <si>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</si>
  <si>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</si>
  <si>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</si>
  <si>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</si>
  <si>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</si>
  <si>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</si>
  <si>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</si>
  <si>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</si>
  <si>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</si>
  <si>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</si>
  <si>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</si>
  <si>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</si>
  <si>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</si>
  <si>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</si>
  <si>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</si>
  <si>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</si>
  <si>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</si>
  <si>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</si>
  <si>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</si>
  <si>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</si>
  <si>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</si>
  <si>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</si>
  <si>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</si>
  <si>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</si>
  <si>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</si>
  <si>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</si>
  <si>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</si>
  <si>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</si>
  <si>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</si>
  <si>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</si>
  <si>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</si>
  <si>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</si>
  <si>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</si>
  <si>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</si>
  <si>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</si>
  <si>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</si>
  <si>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</si>
  <si>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</si>
  <si>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</si>
  <si>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</si>
  <si>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</si>
  <si>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</si>
  <si>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</si>
  <si>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</si>
  <si>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</si>
  <si>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</si>
  <si>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</si>
  <si>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</si>
  <si>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</si>
  <si>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</si>
  <si>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</si>
  <si>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</si>
  <si>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</si>
  <si>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</si>
  <si>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</si>
  <si>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</si>
  <si>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</si>
  <si>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</si>
  <si>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</si>
  <si>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</si>
  <si>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</si>
  <si>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</si>
  <si>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</si>
  <si>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</si>
  <si>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</si>
  <si>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</si>
  <si>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</si>
  <si>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</si>
  <si>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</si>
  <si>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</si>
  <si>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</si>
  <si>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</si>
  <si>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</si>
  <si>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</si>
  <si>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</si>
  <si>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</si>
  <si>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</si>
  <si>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</si>
  <si>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</si>
  <si>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</si>
  <si>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</si>
  <si>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</si>
  <si>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</si>
  <si>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</si>
  <si>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</si>
  <si>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</si>
  <si>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</si>
  <si>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</si>
  <si>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</si>
  <si>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</si>
  <si>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</si>
  <si>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</si>
  <si>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</si>
  <si>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</si>
  <si>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</si>
  <si>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</si>
  <si>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</si>
  <si>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</si>
  <si>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</si>
  <si>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</si>
  <si>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</si>
  <si>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</si>
  <si>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</si>
  <si>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</si>
  <si>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</si>
  <si>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</si>
  <si>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</si>
  <si>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</si>
  <si>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</si>
  <si>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</si>
  <si>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</si>
  <si>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</si>
  <si>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</si>
  <si>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</si>
  <si>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</si>
  <si>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</si>
  <si>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</si>
  <si>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</si>
  <si>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</si>
  <si>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</si>
  <si>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</si>
  <si>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</si>
  <si>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</si>
  <si>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</si>
  <si>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</si>
  <si>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</si>
  <si>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</si>
  <si>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</si>
  <si>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</si>
  <si>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</si>
  <si>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</si>
  <si>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</si>
  <si>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</si>
  <si>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</si>
  <si>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</si>
  <si>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</si>
  <si>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</si>
  <si>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</si>
  <si>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</si>
  <si>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</si>
  <si>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</si>
  <si>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</si>
  <si>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</si>
  <si>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</si>
  <si>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</si>
  <si>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</si>
  <si>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</si>
  <si>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</si>
  <si>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</si>
  <si>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</si>
  <si>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</si>
  <si>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</si>
  <si>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</si>
  <si>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</si>
  <si>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</si>
  <si>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</si>
  <si>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</si>
  <si>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</si>
  <si>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</si>
  <si>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</si>
  <si>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</si>
  <si>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</si>
  <si>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</si>
  <si>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</si>
  <si>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</si>
  <si>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</si>
  <si>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</si>
  <si>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</si>
  <si>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</si>
  <si>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</si>
  <si>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</si>
  <si>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</si>
  <si>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</si>
  <si>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</si>
  <si>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</si>
  <si>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</si>
  <si>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</si>
  <si>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</si>
  <si>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</si>
  <si>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</si>
  <si>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</si>
  <si>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</si>
  <si>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</si>
  <si>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</si>
  <si>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</si>
  <si>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</si>
  <si>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</si>
  <si>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</si>
  <si>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</si>
  <si>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</si>
  <si>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</si>
  <si>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</si>
  <si>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</si>
  <si>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</si>
  <si>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</si>
  <si>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</si>
  <si>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</si>
  <si>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</si>
  <si>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</si>
  <si>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</si>
  <si>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</si>
  <si>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</si>
  <si>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</si>
  <si>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</si>
  <si>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</si>
  <si>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</si>
  <si>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</si>
  <si>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</si>
  <si>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</si>
  <si>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</si>
  <si>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</si>
  <si>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</si>
  <si>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</si>
  <si>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</si>
  <si>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</si>
  <si>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</si>
  <si>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</si>
  <si>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</si>
  <si>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</si>
  <si>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</si>
  <si>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</si>
  <si>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</si>
  <si>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</si>
  <si>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</si>
  <si>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</si>
  <si>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</si>
  <si>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</si>
  <si>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</si>
  <si>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</si>
  <si>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</si>
  <si>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</si>
  <si>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</si>
  <si>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</si>
  <si>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</si>
  <si>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</si>
  <si>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</si>
  <si>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</si>
  <si>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</si>
  <si>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</si>
  <si>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</si>
  <si>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</si>
  <si>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</si>
  <si>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</si>
  <si>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</si>
  <si>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</si>
  <si>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</si>
  <si>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</si>
  <si>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</si>
  <si>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</si>
  <si>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</si>
  <si>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</si>
  <si>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</si>
  <si>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</si>
  <si>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</si>
  <si>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</si>
  <si>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</si>
  <si>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</si>
  <si>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</si>
  <si>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</si>
  <si>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</si>
  <si>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</si>
  <si>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</si>
  <si>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</si>
  <si>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</si>
  <si>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</si>
  <si>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</si>
  <si>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</si>
  <si>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</si>
  <si>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</si>
  <si>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</si>
  <si>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</si>
  <si>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</si>
  <si>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</si>
  <si>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</si>
  <si>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</si>
  <si>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</si>
  <si>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</si>
  <si>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</si>
  <si>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</si>
  <si>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</si>
  <si>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</si>
  <si>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</si>
  <si>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</si>
  <si>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</si>
  <si>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</si>
  <si>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</si>
  <si>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</si>
  <si>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</si>
  <si>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</si>
  <si>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</si>
  <si>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</si>
  <si>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</si>
  <si>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</si>
  <si>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</si>
  <si>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</si>
  <si>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</si>
  <si>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</si>
  <si>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</si>
  <si>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</si>
  <si>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</si>
  <si>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</si>
  <si>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</si>
  <si>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</si>
  <si>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</si>
  <si>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</si>
  <si>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</si>
  <si>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</si>
  <si>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</si>
  <si>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</si>
  <si>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</si>
  <si>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</si>
  <si>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</si>
  <si>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</si>
  <si>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</si>
  <si>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</si>
  <si>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</si>
  <si>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</si>
  <si>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</si>
  <si>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</si>
  <si>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</si>
  <si>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</si>
  <si>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</si>
  <si>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</si>
  <si>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</si>
  <si>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</si>
  <si>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</si>
  <si>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</si>
  <si>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</si>
  <si>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</si>
  <si>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</si>
  <si>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</si>
  <si>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</si>
  <si>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</si>
  <si>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</si>
  <si>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</si>
  <si>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</si>
  <si>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</si>
  <si>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</si>
  <si>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</si>
  <si>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</si>
  <si>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</si>
  <si>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</si>
  <si>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</si>
  <si>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</si>
  <si>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</si>
  <si>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</si>
  <si>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</si>
  <si>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</si>
  <si>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</si>
  <si>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</si>
  <si>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</si>
  <si>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</si>
  <si>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</si>
  <si>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</si>
  <si>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</si>
  <si>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</si>
  <si>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</si>
  <si>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</si>
  <si>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</si>
  <si>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</si>
  <si>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</si>
  <si>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</si>
  <si>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</si>
  <si>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</si>
  <si>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</si>
  <si>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</si>
  <si>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</si>
  <si>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</si>
  <si>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</si>
  <si>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</si>
  <si>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</si>
  <si>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</si>
  <si>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</si>
  <si>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</si>
  <si>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</si>
  <si>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</si>
  <si>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</si>
  <si>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</si>
  <si>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</si>
  <si>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</si>
  <si>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</si>
  <si>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</si>
  <si>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</si>
  <si>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</si>
  <si>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</si>
  <si>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</si>
  <si>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</si>
  <si>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</si>
  <si>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</si>
  <si>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</si>
  <si>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</si>
  <si>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</si>
  <si>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</si>
  <si>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</si>
  <si>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</si>
  <si>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</si>
  <si>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</si>
  <si>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</si>
  <si>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</si>
  <si>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</si>
  <si>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</si>
  <si>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</si>
  <si>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</si>
  <si>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</si>
  <si>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</si>
  <si>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</si>
  <si>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</si>
  <si>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</si>
  <si>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</si>
  <si>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</si>
  <si>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</si>
  <si>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</si>
  <si>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</si>
  <si>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</si>
  <si>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</si>
  <si>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</si>
  <si>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</si>
  <si>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</si>
  <si>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</si>
  <si>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</si>
  <si>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</si>
  <si>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</si>
  <si>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</si>
  <si>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</si>
  <si>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</si>
  <si>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</si>
  <si>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</si>
  <si>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</si>
  <si>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</si>
  <si>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</si>
  <si>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</si>
  <si>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</si>
  <si>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</si>
  <si>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</si>
  <si>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</si>
  <si>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</si>
  <si>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</si>
  <si>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</si>
  <si>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</si>
  <si>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</si>
  <si>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</si>
  <si>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</si>
  <si>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</si>
  <si>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</si>
  <si>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</si>
  <si>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</si>
  <si>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</si>
  <si>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</si>
  <si>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</si>
  <si>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</si>
  <si>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</si>
  <si>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</si>
  <si>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</si>
  <si>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</si>
  <si>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</si>
  <si>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</si>
  <si>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</si>
  <si>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</si>
  <si>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</si>
  <si>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</si>
  <si>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</si>
  <si>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</si>
  <si>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</si>
  <si>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</si>
  <si>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</si>
  <si>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</si>
  <si>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</si>
  <si>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</si>
  <si>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</si>
  <si>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</si>
  <si>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</si>
  <si>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</si>
  <si>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</si>
  <si>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</si>
  <si>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</si>
  <si>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</si>
  <si>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</si>
  <si>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</si>
  <si>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</si>
  <si>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</si>
  <si>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</si>
  <si>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</si>
  <si>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</si>
  <si>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</si>
  <si>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</si>
  <si>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</si>
  <si>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</si>
  <si>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</si>
  <si>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</si>
  <si>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</si>
  <si>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</si>
  <si>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</si>
  <si>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</si>
  <si>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</si>
  <si>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</si>
  <si>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</si>
  <si>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</si>
  <si>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</si>
  <si>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</si>
  <si>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</si>
  <si>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</si>
  <si>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</si>
  <si>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</si>
  <si>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</si>
  <si>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</si>
  <si>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</si>
  <si>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</si>
  <si>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</si>
  <si>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</si>
  <si>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</si>
  <si>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</si>
  <si>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</si>
  <si>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</si>
  <si>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</si>
  <si>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</si>
  <si>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</si>
  <si>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</si>
  <si>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</si>
  <si>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</si>
  <si>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</si>
  <si>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</si>
  <si>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</si>
  <si>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</si>
  <si>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</si>
  <si>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</si>
  <si>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</si>
  <si>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</si>
  <si>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</si>
  <si>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</si>
  <si>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</si>
  <si>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</si>
  <si>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</si>
  <si>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</si>
  <si>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</si>
  <si>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</si>
  <si>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</si>
  <si>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</si>
  <si>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</si>
  <si>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</si>
  <si>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</si>
  <si>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</si>
  <si>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</si>
  <si>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</si>
  <si>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</si>
  <si>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</si>
  <si>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</si>
  <si>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</si>
  <si>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</si>
  <si>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</si>
  <si>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</si>
  <si>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</si>
  <si>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</si>
  <si>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</si>
  <si>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</si>
  <si>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</si>
  <si>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</si>
  <si>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</si>
  <si>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</si>
  <si>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</si>
  <si>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</si>
  <si>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</si>
  <si>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</si>
  <si>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</si>
  <si>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</si>
  <si>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</si>
  <si>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</si>
  <si>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</si>
  <si>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</si>
  <si>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</si>
  <si>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</si>
  <si>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</si>
  <si>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</si>
  <si>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</si>
  <si>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</si>
  <si>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</si>
  <si>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</si>
  <si>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</si>
  <si>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</si>
  <si>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</si>
  <si>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</si>
  <si>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</si>
  <si>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</si>
  <si>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</si>
  <si>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</si>
  <si>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</si>
  <si>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</si>
  <si>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</si>
  <si>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</si>
  <si>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</si>
  <si>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</si>
  <si>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</si>
  <si>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</si>
  <si>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</si>
  <si>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</si>
  <si>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</si>
  <si>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</si>
  <si>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</si>
  <si>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</si>
  <si>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</si>
  <si>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</si>
  <si>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</si>
  <si>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</si>
  <si>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</si>
  <si>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</si>
  <si>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</si>
  <si>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</si>
  <si>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</si>
  <si>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</si>
  <si>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</si>
  <si>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</si>
  <si>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</si>
  <si>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</si>
  <si>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</si>
  <si>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</si>
  <si>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</si>
  <si>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</si>
  <si>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</si>
  <si>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</si>
  <si>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</si>
  <si>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</si>
  <si>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</si>
  <si>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</si>
  <si>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</si>
  <si>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</si>
  <si>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</si>
  <si>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</si>
  <si>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</si>
  <si>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</si>
  <si>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</si>
  <si>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</si>
  <si>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</si>
  <si>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</si>
  <si>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</si>
  <si>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</si>
  <si>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</si>
  <si>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</si>
  <si>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</si>
  <si>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</si>
  <si>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</si>
  <si>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</si>
  <si>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</si>
  <si>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</si>
  <si>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</si>
  <si>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</si>
  <si>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</si>
  <si>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</si>
  <si>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</si>
  <si>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</si>
  <si>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</si>
  <si>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</si>
  <si>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</si>
  <si>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</si>
  <si>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</si>
  <si>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</si>
  <si>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</si>
  <si>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</si>
  <si>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</si>
  <si>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</si>
  <si>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</si>
  <si>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</si>
  <si>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</si>
  <si>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</si>
  <si>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</si>
  <si>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</si>
  <si>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</si>
  <si>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</si>
  <si>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</si>
  <si>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</si>
  <si>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</si>
  <si>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</si>
  <si>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</si>
  <si>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</si>
  <si>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</si>
  <si>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</si>
  <si>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</si>
  <si>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</si>
  <si>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</si>
  <si>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</si>
  <si>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</si>
  <si>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</si>
  <si>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</si>
  <si>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</si>
  <si>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</si>
  <si>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</si>
  <si>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</si>
  <si>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</si>
  <si>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</si>
  <si>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</si>
  <si>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</si>
  <si>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</si>
  <si>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</si>
  <si>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</si>
  <si>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</si>
  <si>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</si>
  <si>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</si>
  <si>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</si>
  <si>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</si>
  <si>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</si>
  <si>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</si>
  <si>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</si>
  <si>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</si>
  <si>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</si>
  <si>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</si>
  <si>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</si>
  <si>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</si>
  <si>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</si>
  <si>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</si>
  <si>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</si>
  <si>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</si>
  <si>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</si>
  <si>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</si>
  <si>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</si>
  <si>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</si>
  <si>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</si>
  <si>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</si>
  <si>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</si>
  <si>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</si>
  <si>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</si>
  <si>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</si>
  <si>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</si>
  <si>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</si>
  <si>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</si>
  <si>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</si>
  <si>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</si>
  <si>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</si>
  <si>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</si>
  <si>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</si>
  <si>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</si>
  <si>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</si>
  <si>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</si>
  <si>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</si>
  <si>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</si>
  <si>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</si>
  <si>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</si>
  <si>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</si>
  <si>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</si>
  <si>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</si>
  <si>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</si>
  <si>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</si>
  <si>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</si>
  <si>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</si>
  <si>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</si>
  <si>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</si>
  <si>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</si>
  <si>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</si>
  <si>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</si>
  <si>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</si>
  <si>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</si>
  <si>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</si>
  <si>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</si>
  <si>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</si>
  <si>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</si>
  <si>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</si>
  <si>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</si>
  <si>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</si>
  <si>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</si>
  <si>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</si>
  <si>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</si>
  <si>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</si>
  <si>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</si>
  <si>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</si>
  <si>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</si>
  <si>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</si>
  <si>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</si>
  <si>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</si>
  <si>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</si>
  <si>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</si>
  <si>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</si>
  <si>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</si>
  <si>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</si>
  <si>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</si>
  <si>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</si>
  <si>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</si>
  <si>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</si>
  <si>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</si>
  <si>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</si>
  <si>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</si>
  <si>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</si>
  <si>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</si>
  <si>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</si>
  <si>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</si>
  <si>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</si>
  <si>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</si>
  <si>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</si>
  <si>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</si>
  <si>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</si>
  <si>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</si>
  <si>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</si>
  <si>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</si>
  <si>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</si>
  <si>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</si>
  <si>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</si>
  <si>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</si>
  <si>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</si>
  <si>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</si>
  <si>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</si>
  <si>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</si>
  <si>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</si>
  <si>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</si>
  <si>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</si>
  <si>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</si>
  <si>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</si>
  <si>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</si>
  <si>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</si>
  <si>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</si>
  <si>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</si>
  <si>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</si>
  <si>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</si>
  <si>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</si>
  <si>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</si>
  <si>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</si>
  <si>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</si>
  <si>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</si>
  <si>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</si>
  <si>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</si>
  <si>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</si>
  <si>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</si>
  <si>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</si>
  <si>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</si>
  <si>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</si>
  <si>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</si>
  <si>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</si>
  <si>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</si>
  <si>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</si>
  <si>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</si>
  <si>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</si>
  <si>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</si>
  <si>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</si>
  <si>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</si>
  <si>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</si>
  <si>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</si>
  <si>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</si>
  <si>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</si>
  <si>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</si>
  <si>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</si>
  <si>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</si>
  <si>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</si>
  <si>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</si>
  <si>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</si>
  <si>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</si>
  <si>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</si>
  <si>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</si>
  <si>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</si>
  <si>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</si>
  <si>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</si>
  <si>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</si>
  <si>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</si>
  <si>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</si>
  <si>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</si>
  <si>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</si>
  <si>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</si>
  <si>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</si>
  <si>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</si>
  <si>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</si>
  <si>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</si>
  <si>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</si>
  <si>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</si>
  <si>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</si>
  <si>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</si>
  <si>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</si>
  <si>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</si>
  <si>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</si>
  <si>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</si>
  <si>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</si>
  <si>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</si>
  <si>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</si>
  <si>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</si>
  <si>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</si>
  <si>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</si>
  <si>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</si>
  <si>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</si>
  <si>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</si>
  <si>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</si>
  <si>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</si>
  <si>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</si>
  <si>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</si>
  <si>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</si>
  <si>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</si>
  <si>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</si>
  <si>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</si>
  <si>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</si>
  <si>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</si>
  <si>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</si>
  <si>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</si>
  <si>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</si>
  <si>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</si>
  <si>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</si>
  <si>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</si>
  <si>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</si>
  <si>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</si>
  <si>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</si>
  <si>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</si>
  <si>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</si>
  <si>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</si>
  <si>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</si>
  <si>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</si>
  <si>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</si>
  <si>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</si>
  <si>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</si>
  <si>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</si>
  <si>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</si>
  <si>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</si>
  <si>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</si>
  <si>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</si>
  <si>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</si>
  <si>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</si>
  <si>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</si>
  <si>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</si>
  <si>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</si>
  <si>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</si>
  <si>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</si>
  <si>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</si>
  <si>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</si>
  <si>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</si>
  <si>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</si>
  <si>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</si>
  <si>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</si>
  <si>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</si>
  <si>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</si>
  <si>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</si>
  <si>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</si>
  <si>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</si>
  <si>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</si>
  <si>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</si>
  <si>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</si>
  <si>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</si>
  <si>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</si>
  <si>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</si>
  <si>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</si>
  <si>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</si>
  <si>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</si>
  <si>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</si>
  <si>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</si>
  <si>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</si>
  <si>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</si>
  <si>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</si>
  <si>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</si>
  <si>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</si>
  <si>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</si>
  <si>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</si>
  <si>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</si>
  <si>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</si>
  <si>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</si>
  <si>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</si>
  <si>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</si>
  <si>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</si>
  <si>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</si>
  <si>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</si>
  <si>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</si>
  <si>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</si>
  <si>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</si>
  <si>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</si>
  <si>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</si>
  <si>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</si>
  <si>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</si>
  <si>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</si>
  <si>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</si>
  <si>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</si>
  <si>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</si>
  <si>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</si>
  <si>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</si>
  <si>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</si>
  <si>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</si>
  <si>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</si>
  <si>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</si>
  <si>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</si>
  <si>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</si>
  <si>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</si>
  <si>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</si>
  <si>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</si>
  <si>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</si>
  <si>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</si>
  <si>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</si>
  <si>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</si>
  <si>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</si>
  <si>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</si>
  <si>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</si>
  <si>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</si>
  <si>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</si>
  <si>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</si>
  <si>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</si>
  <si>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</si>
  <si>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</si>
  <si>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</si>
  <si>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</si>
  <si>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</si>
  <si>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</si>
  <si>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</si>
  <si>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</si>
  <si>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</si>
  <si>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</si>
  <si>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</si>
  <si>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</si>
  <si>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</si>
  <si>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</si>
  <si>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</si>
  <si>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</si>
  <si>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</si>
  <si>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</si>
  <si>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</si>
  <si>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</si>
  <si>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</si>
  <si>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</si>
  <si>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</si>
  <si>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</si>
  <si>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</si>
  <si>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</si>
  <si>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</si>
  <si>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</si>
  <si>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</si>
  <si>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</si>
  <si>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</si>
  <si>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</si>
  <si>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</si>
  <si>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</si>
  <si>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</si>
  <si>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</si>
  <si>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</si>
  <si>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</si>
  <si>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</si>
  <si>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</si>
  <si>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</si>
  <si>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</si>
  <si>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</si>
  <si>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</si>
  <si>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</si>
  <si>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</si>
  <si>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</si>
  <si>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</si>
  <si>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</si>
  <si>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</si>
  <si>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</si>
  <si>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</si>
  <si>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</si>
  <si>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</si>
  <si>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</si>
  <si>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</si>
  <si>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</si>
  <si>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</si>
  <si>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</si>
  <si>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</si>
  <si>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</si>
  <si>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</si>
  <si>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</si>
  <si>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</si>
  <si>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</si>
  <si>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</si>
  <si>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</si>
  <si>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</si>
  <si>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</si>
  <si>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</si>
  <si>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</si>
  <si>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</si>
  <si>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</si>
  <si>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</si>
  <si>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</si>
  <si>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</si>
  <si>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</si>
  <si>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</si>
  <si>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</si>
  <si>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</si>
  <si>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</si>
  <si>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</si>
  <si>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</si>
  <si>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</si>
  <si>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</si>
  <si>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</si>
  <si>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</si>
  <si>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</si>
  <si>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</si>
  <si>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</si>
  <si>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</si>
  <si>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</si>
  <si>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</si>
  <si>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</si>
  <si>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</si>
  <si>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</si>
  <si>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</si>
  <si>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</si>
  <si>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</si>
  <si>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</si>
  <si>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</si>
  <si>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</si>
  <si>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</si>
  <si>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</si>
  <si>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</si>
  <si>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</si>
  <si>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</si>
  <si>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</si>
  <si>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</si>
  <si>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</si>
  <si>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</si>
  <si>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</si>
  <si>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</si>
  <si>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</si>
  <si>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</si>
  <si>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</si>
  <si>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</si>
  <si>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</si>
  <si>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</si>
  <si>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</si>
  <si>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</si>
  <si>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</si>
  <si>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</si>
  <si>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</si>
  <si>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</si>
  <si>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</si>
  <si>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</si>
  <si>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</si>
  <si>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</si>
  <si>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</si>
  <si>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</si>
  <si>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</si>
  <si>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</si>
  <si>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</si>
  <si>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</si>
  <si>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</si>
  <si>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</si>
  <si>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</si>
  <si>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</si>
  <si>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</si>
  <si>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</si>
  <si>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</si>
  <si>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</si>
  <si>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</si>
  <si>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</si>
  <si>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</si>
  <si>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</si>
  <si>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</si>
  <si>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</si>
  <si>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</si>
  <si>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</si>
  <si>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</si>
  <si>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</si>
  <si>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</si>
  <si>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</si>
  <si>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</si>
  <si>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</si>
  <si>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</si>
  <si>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</si>
  <si>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</si>
  <si>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</si>
  <si>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</si>
  <si>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</si>
  <si>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</si>
  <si>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</si>
  <si>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</si>
  <si>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</si>
  <si>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</si>
  <si>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</si>
  <si>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</si>
  <si>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</si>
  <si>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</si>
  <si>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</si>
  <si>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</si>
  <si>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</si>
  <si>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</si>
  <si>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</si>
  <si>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</si>
  <si>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</si>
  <si>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</si>
  <si>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</si>
  <si>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</si>
  <si>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</si>
  <si>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</si>
  <si>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</si>
  <si>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</si>
  <si>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</si>
  <si>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</si>
  <si>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</si>
  <si>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</si>
  <si>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</si>
  <si>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</si>
  <si>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</si>
  <si>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</si>
  <si>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</si>
  <si>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</si>
  <si>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</si>
  <si>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</si>
  <si>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</si>
  <si>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</si>
  <si>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</si>
  <si>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</si>
  <si>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</si>
  <si>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</si>
  <si>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</si>
  <si>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</si>
  <si>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</si>
  <si>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</si>
  <si>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</si>
  <si>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</si>
  <si>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</si>
  <si>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</si>
  <si>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</si>
  <si>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</si>
  <si>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</si>
  <si>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</si>
  <si>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</si>
  <si>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</si>
  <si>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</si>
  <si>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</si>
  <si>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</si>
  <si>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</si>
  <si>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</si>
  <si>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</si>
  <si>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</si>
  <si>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</si>
  <si>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</si>
  <si>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</si>
  <si>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</si>
  <si>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</si>
  <si>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</si>
  <si>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</si>
  <si>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</si>
  <si>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</si>
  <si>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</si>
  <si>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</si>
  <si>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</si>
  <si>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</si>
  <si>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</si>
  <si>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</si>
  <si>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</si>
  <si>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</si>
  <si>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</si>
  <si>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</si>
  <si>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</si>
  <si>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</si>
  <si>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</si>
  <si>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</si>
  <si>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</si>
  <si>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</si>
  <si>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</si>
  <si>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</si>
  <si>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</si>
  <si>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</si>
  <si>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</si>
  <si>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</si>
  <si>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</si>
  <si>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</si>
  <si>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</si>
  <si>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</si>
  <si>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</si>
  <si>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</si>
  <si>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</si>
  <si>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</si>
  <si>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</si>
  <si>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</si>
  <si>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</si>
  <si>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</si>
  <si>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</si>
  <si>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</si>
  <si>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</si>
  <si>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</si>
  <si>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</si>
  <si>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</si>
  <si>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</si>
  <si>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</si>
  <si>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</si>
  <si>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</si>
  <si>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</si>
  <si>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</si>
  <si>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</si>
  <si>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</si>
  <si>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</si>
  <si>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</si>
  <si>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</si>
  <si>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</si>
  <si>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</si>
  <si>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</si>
  <si>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</si>
  <si>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</si>
  <si>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</si>
  <si>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</si>
  <si>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</si>
  <si>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</si>
  <si>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</si>
  <si>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</si>
  <si>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</si>
  <si>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</si>
  <si>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</si>
  <si>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</si>
  <si>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</si>
  <si>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</si>
  <si>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</si>
  <si>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</si>
  <si>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</si>
  <si>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</si>
  <si>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</si>
  <si>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</si>
  <si>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</si>
  <si>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</si>
  <si>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</si>
  <si>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</si>
  <si>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</si>
  <si>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</si>
  <si>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</si>
  <si>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</si>
  <si>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</si>
  <si>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</si>
  <si>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</si>
  <si>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</si>
  <si>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</si>
  <si>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</si>
  <si>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</si>
  <si>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</si>
  <si>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</si>
  <si>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</si>
  <si>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</si>
  <si>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</si>
  <si>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</si>
  <si>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</si>
  <si>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</si>
  <si>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</si>
  <si>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</si>
  <si>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</si>
  <si>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</si>
  <si>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</si>
  <si>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</si>
  <si>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</si>
  <si>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</si>
  <si>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</si>
  <si>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</si>
  <si>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</si>
  <si>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</si>
  <si>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</si>
  <si>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</si>
  <si>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</si>
  <si>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</si>
  <si>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</si>
  <si>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</si>
  <si>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</si>
  <si>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</si>
  <si>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</si>
  <si>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</si>
  <si>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</si>
  <si>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</si>
  <si>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</si>
  <si>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</si>
  <si>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</si>
  <si>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</si>
  <si>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</si>
  <si>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</si>
  <si>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</si>
  <si>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</si>
  <si>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</si>
  <si>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</si>
  <si>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</si>
  <si>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</si>
  <si>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</si>
  <si>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</si>
  <si>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</si>
  <si>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</si>
  <si>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</si>
  <si>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</si>
  <si>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</si>
  <si>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</si>
  <si>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</si>
  <si>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</si>
  <si>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</si>
  <si>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</si>
  <si>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</si>
  <si>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</si>
  <si>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</si>
  <si>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</si>
  <si>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</si>
  <si>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</si>
  <si>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</si>
  <si>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</si>
  <si>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</si>
  <si>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</si>
  <si>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</si>
  <si>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</si>
  <si>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</si>
  <si>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</si>
  <si>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</si>
  <si>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</si>
  <si>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</si>
  <si>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</si>
  <si>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</si>
  <si>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</si>
  <si>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</si>
  <si>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</si>
  <si>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</si>
  <si>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</si>
  <si>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</si>
  <si>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</si>
  <si>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</si>
  <si>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</si>
  <si>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</si>
  <si>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</si>
  <si>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</si>
  <si>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</si>
  <si>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</si>
  <si>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</si>
  <si>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</si>
  <si>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</si>
  <si>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</si>
  <si>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</si>
  <si>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</si>
  <si>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</si>
  <si>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</si>
  <si>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</si>
  <si>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</si>
  <si>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</si>
  <si>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</si>
  <si>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</si>
  <si>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</si>
  <si>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</si>
  <si>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</si>
  <si>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</si>
  <si>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</si>
  <si>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</si>
  <si>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</si>
  <si>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</si>
  <si>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</si>
  <si>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</si>
  <si>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</si>
  <si>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</si>
  <si>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</si>
  <si>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</si>
  <si>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</si>
  <si>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</si>
  <si>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</si>
  <si>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</si>
  <si>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</si>
  <si>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</si>
  <si>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</si>
  <si>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</si>
  <si>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</si>
  <si>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</si>
  <si>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</si>
  <si>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</si>
  <si>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</si>
  <si>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</si>
  <si>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</si>
  <si>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</si>
  <si>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</si>
  <si>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</si>
  <si>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</si>
  <si>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</si>
  <si>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</si>
  <si>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</si>
  <si>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</si>
  <si>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</si>
  <si>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</si>
  <si>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</si>
  <si>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</si>
  <si>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</si>
  <si>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</si>
  <si>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</si>
  <si>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</si>
  <si>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</si>
  <si>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</si>
  <si>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</si>
  <si>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</si>
  <si>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</si>
  <si>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</si>
  <si>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</si>
  <si>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</si>
  <si>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</si>
  <si>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</si>
  <si>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</si>
  <si>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</si>
  <si>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</si>
  <si>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</si>
  <si>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</si>
  <si>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</si>
  <si>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</si>
  <si>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</si>
  <si>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</si>
  <si>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</si>
  <si>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</si>
  <si>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</si>
  <si>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</si>
  <si>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</si>
  <si>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</si>
  <si>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</si>
  <si>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</si>
  <si>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</si>
  <si>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</si>
  <si>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</si>
  <si>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</si>
  <si>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</si>
  <si>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</si>
  <si>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</si>
  <si>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</si>
  <si>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</si>
  <si>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</si>
  <si>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</si>
  <si>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</si>
  <si>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</si>
  <si>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</si>
  <si>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</si>
  <si>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</si>
  <si>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</si>
  <si>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</si>
  <si>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</si>
  <si>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</si>
  <si>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</si>
  <si>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</si>
  <si>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</si>
  <si>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</si>
  <si>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</si>
  <si>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</si>
  <si>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</si>
  <si>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</si>
  <si>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</si>
  <si>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</si>
  <si>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</si>
  <si>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</si>
  <si>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</si>
  <si>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</si>
  <si>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</si>
  <si>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</si>
  <si>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</si>
  <si>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</si>
  <si>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</si>
  <si>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</si>
  <si>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</si>
  <si>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</si>
  <si>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</si>
  <si>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</si>
  <si>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</si>
  <si>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</si>
  <si>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</si>
  <si>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</si>
  <si>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</si>
  <si>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</si>
  <si>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</si>
  <si>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</si>
  <si>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</si>
  <si>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</si>
  <si>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</si>
  <si>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</si>
  <si>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</si>
  <si>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</si>
  <si>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</si>
  <si>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</si>
  <si>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</si>
  <si>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</si>
  <si>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</si>
  <si>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</si>
  <si>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</si>
  <si>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</si>
  <si>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</si>
  <si>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</si>
  <si>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</si>
  <si>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</si>
  <si>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</si>
  <si>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</si>
  <si>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</si>
  <si>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</si>
  <si>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</si>
  <si>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</si>
  <si>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</si>
  <si>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</si>
  <si>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</si>
  <si>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</si>
  <si>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</si>
  <si>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</si>
  <si>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</si>
  <si>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</si>
  <si>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</si>
  <si>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</si>
  <si>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</si>
  <si>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</si>
  <si>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</si>
  <si>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</si>
  <si>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</si>
  <si>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</si>
  <si>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</si>
  <si>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</si>
  <si>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</si>
  <si>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</si>
  <si>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</si>
  <si>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</si>
  <si>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</si>
  <si>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</si>
  <si>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</si>
  <si>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</si>
  <si>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</si>
  <si>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</si>
  <si>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</si>
  <si>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</si>
  <si>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</si>
  <si>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</si>
  <si>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</si>
  <si>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</si>
  <si>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</si>
  <si>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</si>
  <si>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</si>
  <si>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</si>
  <si>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</si>
  <si>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</si>
  <si>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</si>
  <si>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</si>
  <si>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</si>
  <si>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</si>
  <si>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</si>
  <si>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</si>
  <si>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</si>
  <si>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</si>
  <si>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</si>
  <si>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</si>
  <si>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</si>
  <si>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</si>
  <si>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</si>
  <si>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</si>
  <si>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</si>
  <si>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</si>
  <si>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</si>
  <si>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</si>
  <si>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</si>
  <si>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</si>
  <si>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</si>
  <si>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</si>
  <si>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</si>
  <si>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</si>
  <si>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</si>
  <si>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</si>
  <si>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</si>
  <si>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</si>
  <si>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</si>
  <si>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</si>
  <si>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</si>
  <si>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</si>
  <si>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</si>
  <si>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</si>
  <si>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</si>
  <si>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</si>
  <si>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</si>
  <si>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</si>
  <si>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</si>
  <si>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</si>
  <si>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</si>
  <si>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</si>
  <si>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</si>
  <si>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</si>
  <si>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</si>
  <si>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</si>
  <si>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</si>
  <si>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</si>
  <si>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</si>
  <si>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</si>
  <si>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</si>
  <si>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</si>
  <si>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</si>
  <si>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</si>
  <si>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</si>
  <si>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</si>
  <si>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</si>
  <si>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</si>
  <si>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</si>
  <si>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</si>
  <si>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</si>
  <si>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</si>
  <si>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</si>
  <si>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</si>
  <si>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</si>
  <si>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</si>
  <si>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</si>
  <si>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</si>
  <si>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</si>
  <si>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</si>
  <si>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</si>
  <si>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</si>
  <si>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</si>
  <si>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</si>
  <si>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</si>
  <si>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</si>
  <si>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</si>
  <si>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</si>
  <si>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</si>
  <si>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</si>
  <si>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</si>
  <si>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</si>
  <si>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</si>
  <si>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</si>
  <si>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</si>
  <si>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</si>
  <si>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</si>
  <si>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</si>
  <si>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</si>
  <si>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</si>
  <si>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</si>
  <si>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</si>
  <si>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</si>
  <si>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</si>
  <si>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</si>
  <si>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</si>
  <si>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</si>
  <si>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</si>
  <si>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</si>
  <si>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</si>
  <si>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</si>
  <si>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</si>
  <si>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</si>
  <si>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</si>
  <si>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</si>
  <si>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</si>
  <si>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</si>
  <si>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</si>
  <si>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</si>
  <si>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</si>
  <si>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</si>
  <si>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</si>
  <si>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</si>
  <si>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</si>
  <si>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</si>
  <si>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</si>
  <si>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</si>
  <si>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</si>
  <si>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</si>
  <si>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</si>
  <si>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</si>
  <si>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</si>
  <si>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</si>
  <si>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</si>
  <si>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</si>
  <si>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</si>
  <si>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</si>
  <si>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</si>
  <si>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</si>
  <si>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</si>
  <si>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</si>
  <si>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</si>
  <si>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</si>
  <si>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</si>
  <si>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</si>
  <si>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</si>
  <si>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</si>
  <si>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</si>
  <si>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</si>
  <si>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</si>
  <si>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</si>
  <si>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</si>
  <si>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</si>
  <si>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</si>
  <si>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</si>
  <si>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</si>
  <si>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</si>
  <si>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</si>
  <si>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</si>
  <si>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</si>
  <si>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</si>
  <si>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</si>
  <si>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</si>
  <si>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</si>
  <si>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</si>
  <si>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</si>
  <si>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</si>
  <si>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</si>
  <si>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</si>
  <si>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</si>
  <si>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</si>
  <si>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</si>
  <si>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</si>
  <si>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</si>
  <si>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</si>
  <si>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</si>
  <si>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</si>
  <si>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</si>
  <si>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</si>
  <si>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</si>
  <si>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</si>
  <si>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</si>
  <si>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</si>
  <si>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</si>
  <si>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</si>
  <si>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</si>
  <si>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</si>
  <si>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</si>
  <si>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</si>
  <si>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</si>
  <si>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</si>
  <si>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</si>
  <si>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</si>
  <si>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</si>
  <si>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</si>
  <si>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</si>
  <si>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</si>
  <si>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</si>
  <si>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</si>
  <si>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</si>
  <si>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</si>
  <si>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</si>
  <si>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</si>
  <si>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</si>
  <si>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</si>
  <si>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</si>
  <si>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</si>
  <si>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</si>
  <si>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</si>
  <si>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</si>
  <si>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</si>
  <si>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</si>
  <si>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</si>
  <si>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</si>
  <si>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</si>
  <si>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</si>
  <si>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</si>
  <si>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</si>
  <si>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</si>
  <si>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</si>
  <si>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</si>
  <si>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</si>
  <si>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</si>
  <si>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</si>
  <si>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</si>
  <si>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</si>
  <si>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</si>
  <si>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</si>
  <si>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</si>
  <si>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</si>
  <si>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</si>
  <si>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</si>
  <si>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</si>
  <si>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</si>
  <si>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</si>
  <si>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</si>
  <si>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</si>
  <si>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</si>
  <si>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</si>
  <si>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</si>
  <si>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</si>
  <si>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</si>
  <si>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</si>
  <si>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</si>
  <si>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</si>
  <si>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</si>
  <si>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</si>
  <si>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</si>
  <si>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</si>
  <si>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</si>
  <si>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</si>
  <si>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</si>
  <si>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</si>
  <si>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</si>
  <si>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</si>
  <si>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</si>
  <si>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</si>
  <si>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</si>
  <si>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</si>
  <si>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</si>
  <si>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</si>
  <si>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</si>
  <si>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</si>
  <si>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</si>
  <si>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</si>
  <si>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</si>
  <si>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</si>
  <si>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</si>
  <si>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</si>
  <si>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</si>
  <si>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</si>
  <si>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</si>
  <si>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</si>
  <si>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</si>
  <si>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</si>
  <si>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</si>
  <si>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</si>
  <si>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</si>
  <si>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</si>
  <si>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</si>
  <si>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</si>
  <si>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</si>
  <si>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</si>
  <si>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</si>
  <si>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</si>
  <si>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</si>
  <si>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</si>
  <si>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</si>
  <si>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</si>
  <si>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</si>
  <si>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</si>
  <si>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</si>
  <si>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</si>
  <si>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</si>
  <si>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</si>
  <si>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</si>
  <si>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</si>
  <si>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</si>
  <si>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</si>
  <si>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</si>
  <si>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</si>
  <si>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</si>
  <si>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</si>
  <si>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</si>
  <si>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</si>
  <si>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</si>
  <si>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</si>
  <si>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</si>
  <si>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</si>
  <si>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</si>
  <si>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</si>
  <si>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</si>
  <si>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</si>
  <si>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</si>
  <si>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</si>
  <si>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</si>
  <si>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</si>
  <si>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</si>
  <si>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</si>
  <si>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</si>
  <si>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</si>
  <si>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</si>
  <si>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</si>
  <si>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</si>
  <si>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</si>
  <si>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</si>
  <si>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</si>
  <si>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</si>
  <si>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</si>
  <si>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</si>
  <si>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</si>
  <si>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</si>
  <si>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</si>
  <si>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</si>
  <si>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</si>
  <si>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</si>
  <si>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</si>
  <si>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</si>
  <si>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</si>
  <si>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</si>
  <si>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</si>
  <si>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</si>
  <si>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</si>
  <si>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</si>
  <si>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</si>
  <si>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</si>
  <si>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</si>
  <si>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</si>
  <si>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</si>
  <si>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</si>
  <si>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</si>
  <si>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</si>
  <si>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</si>
  <si>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</si>
  <si>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</si>
  <si>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</si>
  <si>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</si>
  <si>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</si>
  <si>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</si>
  <si>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</si>
  <si>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</si>
  <si>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</si>
  <si>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</si>
  <si>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</si>
  <si>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</si>
  <si>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</si>
  <si>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</si>
  <si>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</si>
  <si>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</si>
  <si>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</si>
  <si>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</si>
  <si>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</si>
  <si>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</si>
  <si>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</si>
  <si>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</si>
  <si>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</si>
  <si>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</si>
  <si>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</si>
  <si>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</si>
  <si>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</si>
  <si>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</si>
  <si>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</si>
  <si>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</si>
  <si>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</si>
  <si>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</si>
  <si>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</si>
  <si>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</si>
  <si>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</si>
  <si>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</si>
  <si>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</si>
  <si>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</si>
  <si>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</si>
  <si>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</si>
  <si>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</si>
  <si>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</si>
  <si>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</si>
  <si>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</si>
  <si>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</si>
  <si>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</si>
  <si>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</si>
  <si>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</si>
  <si>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</si>
  <si>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</si>
  <si>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</si>
  <si>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</si>
  <si>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</si>
  <si>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</si>
  <si>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</si>
  <si>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</si>
  <si>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</si>
  <si>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</si>
  <si>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</si>
  <si>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</si>
  <si>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</si>
  <si>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</si>
  <si>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</si>
  <si>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</si>
  <si>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</si>
  <si>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</si>
  <si>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</si>
  <si>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</si>
  <si>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</si>
  <si>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</si>
  <si>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</si>
  <si>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</si>
  <si>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</si>
  <si>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</si>
  <si>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</si>
  <si>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</si>
  <si>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</si>
  <si>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</si>
  <si>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</si>
  <si>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</si>
  <si>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</si>
  <si>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</si>
  <si>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</si>
  <si>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</si>
  <si>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</si>
  <si>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</si>
  <si>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</si>
  <si>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</si>
  <si>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</si>
  <si>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</si>
  <si>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</si>
  <si>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</si>
  <si>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</si>
  <si>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</si>
  <si>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</si>
  <si>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</si>
  <si>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</si>
  <si>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</si>
  <si>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</si>
  <si>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</si>
  <si>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</si>
  <si>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</si>
  <si>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</si>
  <si>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</si>
  <si>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</si>
  <si>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</si>
  <si>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</si>
  <si>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</si>
  <si>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</si>
  <si>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</si>
  <si>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</si>
  <si>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</si>
  <si>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</si>
  <si>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</si>
  <si>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</si>
  <si>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</si>
  <si>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</si>
  <si>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</si>
  <si>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</si>
  <si>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</si>
  <si>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</si>
  <si>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</si>
  <si>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</si>
  <si>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</si>
  <si>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</si>
  <si>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</si>
  <si>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</si>
  <si>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</si>
  <si>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</si>
  <si>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</si>
  <si>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</si>
  <si>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</si>
  <si>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</si>
  <si>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</si>
  <si>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</si>
  <si>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</si>
  <si>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</si>
  <si>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</si>
  <si>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</si>
  <si>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</si>
  <si>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</si>
  <si>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</si>
  <si>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</si>
  <si>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</si>
  <si>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</si>
  <si>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</si>
  <si>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</si>
  <si>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</si>
  <si>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</si>
  <si>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</si>
  <si>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</si>
  <si>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</si>
  <si>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</si>
  <si>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</si>
  <si>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</si>
  <si>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</si>
  <si>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</si>
  <si>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</si>
  <si>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</si>
  <si>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</si>
  <si>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</si>
  <si>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</si>
  <si>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</si>
  <si>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</si>
  <si>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</si>
  <si>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</si>
  <si>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</si>
  <si>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</si>
  <si>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</si>
  <si>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</si>
  <si>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</si>
  <si>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</si>
  <si>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</si>
  <si>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</si>
  <si>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</si>
  <si>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</si>
  <si>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</si>
  <si>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</si>
  <si>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</si>
  <si>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</si>
  <si>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</si>
  <si>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</si>
  <si>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</si>
  <si>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</si>
  <si>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</si>
  <si>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</si>
  <si>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</si>
  <si>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</si>
  <si>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</si>
  <si>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</si>
  <si>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</si>
  <si>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</si>
  <si>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</si>
  <si>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</si>
  <si>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</si>
  <si>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</si>
  <si>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</si>
  <si>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</si>
  <si>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</si>
  <si>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</si>
  <si>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</si>
  <si>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</si>
  <si>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</si>
  <si>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</si>
  <si>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</si>
  <si>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</si>
  <si>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</si>
  <si>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</si>
  <si>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</si>
  <si>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</si>
  <si>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</si>
  <si>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</si>
  <si>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</si>
  <si>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</si>
  <si>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</si>
  <si>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</si>
  <si>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</si>
  <si>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</si>
  <si>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</si>
  <si>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</si>
  <si>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</si>
  <si>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</si>
  <si>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</si>
  <si>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</si>
  <si>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</si>
  <si>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</si>
  <si>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</si>
  <si>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</si>
  <si>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</si>
  <si>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</si>
  <si>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</si>
  <si>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</si>
  <si>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</si>
  <si>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</si>
  <si>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</si>
  <si>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</si>
  <si>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</si>
  <si>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</si>
  <si>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</si>
  <si>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</si>
  <si>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</si>
  <si>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</si>
  <si>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</si>
  <si>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</si>
  <si>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</si>
  <si>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</si>
  <si>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</si>
  <si>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</si>
  <si>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</si>
  <si>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</si>
  <si>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</si>
  <si>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</si>
  <si>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</si>
  <si>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</si>
  <si>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</si>
  <si>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</si>
  <si>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</si>
  <si>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</si>
  <si>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</si>
  <si>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</si>
  <si>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</si>
  <si>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</si>
  <si>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</si>
  <si>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</si>
  <si>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</si>
  <si>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</si>
  <si>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</si>
  <si>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</si>
  <si>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</si>
  <si>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</si>
  <si>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</si>
  <si>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</si>
  <si>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</si>
  <si>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</si>
  <si>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</si>
  <si>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</si>
  <si>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</si>
  <si>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</si>
  <si>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</si>
  <si>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</si>
  <si>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</si>
  <si>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</si>
  <si>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</si>
  <si>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</si>
  <si>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</si>
  <si>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</si>
  <si>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</si>
  <si>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</si>
  <si>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</si>
  <si>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</si>
  <si>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</si>
  <si>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</si>
  <si>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</si>
  <si>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</si>
  <si>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</si>
  <si>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</si>
  <si>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</si>
  <si>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</si>
  <si>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</si>
  <si>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</si>
  <si>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</si>
  <si>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</si>
  <si>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</si>
  <si>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</si>
  <si>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</si>
  <si>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</si>
  <si>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</si>
  <si>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</si>
  <si>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</si>
  <si>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</si>
  <si>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</si>
  <si>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</si>
  <si>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</si>
  <si>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</si>
  <si>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</si>
  <si>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</si>
  <si>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</si>
  <si>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</si>
  <si>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</si>
  <si>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</si>
  <si>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</si>
  <si>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</si>
  <si>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</si>
  <si>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</si>
  <si>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</si>
  <si>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</si>
  <si>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</si>
  <si>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</si>
  <si>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</si>
  <si>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</si>
  <si>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</si>
  <si>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</si>
  <si>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</si>
  <si>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</si>
  <si>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</si>
  <si>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</si>
  <si>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</si>
  <si>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</si>
  <si>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</si>
  <si>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</si>
  <si>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</si>
  <si>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</si>
  <si>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</si>
  <si>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</si>
  <si>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</si>
  <si>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</si>
  <si>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</si>
  <si>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</si>
  <si>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</si>
  <si>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</si>
  <si>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</si>
  <si>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</si>
  <si>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</si>
  <si>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</si>
  <si>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</si>
  <si>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</si>
  <si>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</si>
  <si>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</si>
  <si>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</si>
  <si>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</si>
  <si>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</si>
  <si>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</si>
  <si>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</si>
  <si>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</si>
  <si>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</si>
  <si>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</si>
  <si>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</si>
  <si>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</si>
  <si>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</si>
  <si>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</si>
  <si>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</si>
  <si>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</si>
  <si>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</si>
  <si>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</si>
  <si>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</si>
  <si>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</si>
  <si>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</si>
  <si>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</si>
  <si>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</si>
  <si>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</si>
  <si>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</si>
  <si>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</si>
  <si>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</si>
  <si>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</si>
  <si>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</si>
  <si>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</si>
  <si>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</si>
  <si>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</si>
  <si>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</si>
  <si>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</si>
  <si>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</si>
  <si>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</si>
  <si>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</si>
  <si>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</si>
  <si>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</si>
  <si>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</si>
  <si>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</si>
  <si>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</si>
  <si>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</si>
  <si>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</si>
  <si>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</si>
  <si>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</si>
  <si>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</si>
  <si>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</si>
  <si>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</si>
  <si>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</si>
  <si>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</si>
  <si>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</si>
  <si>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</si>
  <si>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</si>
  <si>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</si>
  <si>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</si>
  <si>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</si>
  <si>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</si>
  <si>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</si>
  <si>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</si>
  <si>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</si>
  <si>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</si>
  <si>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</si>
  <si>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</si>
  <si>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</si>
  <si>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</si>
  <si>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</si>
  <si>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</si>
  <si>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</si>
  <si>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</si>
  <si>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</si>
  <si>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</si>
  <si>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</si>
  <si>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</si>
  <si>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</si>
  <si>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</si>
  <si>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</si>
  <si>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</si>
  <si>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</si>
  <si>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</si>
  <si>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</si>
  <si>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</si>
  <si>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</si>
  <si>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</si>
  <si>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</si>
  <si>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</si>
  <si>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</si>
  <si>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</si>
  <si>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</si>
  <si>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</si>
  <si>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</si>
  <si>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</si>
  <si>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</si>
  <si>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</si>
  <si>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</si>
  <si>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</si>
  <si>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</si>
  <si>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</si>
  <si>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</si>
  <si>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</si>
  <si>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</si>
  <si>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</si>
  <si>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</si>
  <si>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</si>
  <si>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</si>
  <si>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</si>
  <si>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</si>
  <si>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</si>
  <si>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</si>
  <si>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</si>
  <si>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</si>
  <si>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</si>
  <si>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</si>
  <si>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</si>
  <si>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</si>
  <si>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</si>
  <si>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</si>
  <si>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</si>
  <si>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</si>
  <si>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</si>
  <si>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</si>
  <si>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</si>
  <si>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</si>
  <si>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</si>
  <si>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</si>
  <si>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</si>
  <si>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</si>
  <si>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</si>
  <si>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</si>
  <si>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</si>
  <si>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</si>
  <si>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</si>
  <si>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</si>
  <si>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</si>
  <si>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</si>
  <si>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</si>
  <si>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</si>
  <si>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</si>
  <si>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</si>
  <si>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</si>
  <si>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</si>
  <si>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</si>
  <si>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</si>
  <si>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</si>
  <si>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</si>
  <si>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</si>
  <si>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</si>
  <si>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</si>
  <si>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</si>
  <si>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</si>
  <si>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</si>
  <si>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</si>
  <si>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</si>
  <si>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</si>
  <si>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</si>
  <si>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</si>
  <si>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</si>
  <si>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</si>
  <si>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</si>
  <si>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</si>
  <si>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</si>
  <si>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</si>
  <si>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</si>
  <si>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</si>
  <si>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</si>
  <si>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</si>
  <si>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</si>
  <si>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</si>
  <si>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</si>
  <si>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</si>
  <si>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</si>
  <si>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</si>
  <si>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</si>
  <si>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</si>
  <si>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</si>
  <si>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</si>
  <si>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</si>
  <si>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</si>
  <si>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</si>
  <si>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</si>
  <si>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</si>
  <si>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</si>
  <si>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</si>
  <si>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</si>
  <si>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</si>
  <si>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</si>
  <si>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</si>
  <si>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</si>
  <si>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</si>
  <si>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</si>
  <si>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</si>
  <si>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</si>
  <si>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</si>
  <si>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</si>
  <si>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</si>
  <si>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</si>
  <si>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</si>
  <si>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</si>
  <si>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</si>
  <si>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</si>
  <si>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</si>
  <si>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</si>
  <si>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</si>
  <si>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</si>
  <si>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</si>
  <si>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</si>
  <si>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</si>
  <si>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</si>
  <si>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</si>
  <si>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</si>
  <si>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</si>
  <si>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</si>
  <si>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</si>
  <si>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</si>
  <si>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</si>
  <si>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</si>
  <si>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</si>
  <si>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</si>
  <si>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</si>
  <si>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</si>
  <si>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</si>
  <si>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</si>
  <si>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</si>
  <si>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</si>
  <si>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</si>
  <si>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</si>
  <si>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</si>
  <si>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</si>
  <si>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</si>
  <si>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</si>
  <si>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</si>
  <si>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</si>
  <si>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</si>
  <si>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</si>
  <si>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</si>
  <si>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</si>
  <si>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</si>
  <si>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</si>
  <si>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</si>
  <si>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</si>
  <si>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</si>
  <si>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</si>
  <si>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</si>
  <si>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</si>
  <si>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</si>
  <si>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</si>
  <si>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</si>
  <si>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</si>
  <si>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</si>
  <si>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</si>
  <si>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</si>
  <si>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</si>
  <si>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</si>
  <si>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</si>
  <si>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</si>
  <si>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</si>
  <si>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</si>
  <si>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</si>
  <si>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</si>
  <si>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</si>
  <si>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</si>
  <si>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</si>
  <si>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</si>
  <si>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</si>
  <si>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</si>
  <si>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</si>
  <si>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</si>
  <si>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</si>
  <si>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</si>
  <si>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</si>
  <si>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</si>
  <si>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</si>
  <si>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</si>
  <si>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</si>
  <si>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</si>
  <si>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</si>
  <si>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</si>
  <si>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</si>
  <si>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</si>
  <si>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</si>
  <si>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</si>
  <si>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</si>
  <si>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</si>
  <si>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</si>
  <si>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</si>
  <si>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</si>
  <si>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</si>
  <si>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</si>
  <si>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</si>
  <si>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</si>
  <si>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</si>
  <si>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</si>
  <si>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</si>
  <si>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</si>
  <si>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</si>
  <si>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</si>
  <si>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</si>
  <si>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</si>
  <si>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</si>
  <si>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</si>
  <si>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</si>
  <si>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</si>
  <si>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</si>
  <si>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</si>
  <si>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</si>
  <si>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</si>
  <si>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</si>
  <si>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</si>
  <si>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</si>
  <si>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</si>
  <si>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</si>
  <si>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</si>
  <si>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</si>
  <si>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</si>
  <si>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</si>
  <si>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</si>
  <si>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</si>
  <si>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</si>
  <si>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</si>
  <si>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</si>
  <si>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</si>
  <si>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</si>
  <si>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</si>
  <si>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</si>
  <si>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</si>
  <si>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</si>
  <si>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</si>
  <si>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</si>
  <si>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</si>
  <si>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</si>
  <si>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</si>
  <si>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</si>
  <si>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</si>
  <si>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</si>
  <si>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</si>
  <si>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</si>
  <si>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</si>
  <si>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</si>
  <si>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</si>
  <si>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</si>
  <si>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</si>
  <si>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</si>
  <si>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</si>
  <si>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</si>
  <si>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</si>
  <si>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</si>
  <si>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</si>
  <si>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</si>
  <si>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</si>
  <si>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</si>
  <si>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</si>
  <si>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</si>
  <si>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</si>
  <si>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</si>
  <si>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</si>
  <si>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</si>
  <si>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</si>
  <si>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</si>
  <si>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</si>
  <si>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</si>
  <si>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</si>
  <si>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</si>
  <si>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</si>
  <si>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</si>
  <si>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</si>
  <si>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</si>
  <si>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</si>
  <si>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</si>
  <si>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</si>
  <si>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</si>
  <si>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</si>
  <si>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</si>
  <si>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</si>
  <si>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</si>
  <si>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</si>
  <si>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</si>
  <si>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</si>
  <si>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</si>
  <si>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</si>
  <si>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</si>
  <si>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</si>
  <si>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</si>
  <si>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</si>
  <si>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</si>
  <si>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</si>
  <si>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</si>
  <si>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</si>
  <si>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</si>
  <si>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</si>
  <si>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</si>
  <si>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</si>
  <si>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</si>
  <si>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</si>
  <si>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</si>
  <si>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</si>
  <si>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</si>
  <si>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</si>
  <si>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</si>
  <si>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</si>
  <si>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</si>
  <si>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</si>
  <si>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</si>
  <si>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</si>
  <si>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</si>
  <si>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</si>
  <si>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</si>
  <si>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</si>
  <si>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</si>
  <si>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</si>
  <si>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</si>
  <si>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</si>
  <si>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</si>
  <si>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</si>
  <si>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</si>
  <si>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</si>
  <si>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</si>
  <si>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</si>
  <si>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</si>
  <si>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</si>
  <si>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</si>
  <si>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</si>
  <si>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</si>
  <si>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</si>
  <si>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</si>
  <si>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</si>
  <si>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</si>
  <si>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</si>
  <si>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</si>
  <si>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</si>
  <si>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</si>
  <si>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</si>
  <si>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</si>
  <si>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</si>
  <si>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</si>
  <si>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</si>
  <si>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</si>
  <si>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</si>
  <si>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</si>
  <si>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</si>
  <si>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</si>
  <si>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</si>
  <si>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</si>
  <si>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</si>
  <si>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</si>
  <si>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</si>
  <si>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</si>
  <si>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</si>
  <si>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</si>
  <si>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</si>
  <si>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</si>
  <si>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</si>
  <si>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</si>
  <si>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</si>
  <si>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</si>
  <si>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</si>
  <si>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</si>
  <si>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</si>
  <si>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</si>
  <si>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</si>
  <si>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</si>
  <si>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</si>
  <si>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</si>
  <si>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</si>
  <si>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</si>
  <si>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</si>
  <si>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</si>
  <si>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</si>
  <si>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</si>
  <si>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</si>
  <si>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</si>
  <si>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</si>
  <si>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</si>
  <si>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</si>
  <si>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</si>
  <si>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</si>
  <si>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</si>
  <si>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</si>
  <si>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</si>
  <si>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</si>
  <si>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</si>
  <si>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</si>
  <si>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</si>
  <si>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</si>
  <si>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</si>
  <si>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</si>
  <si>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</si>
  <si>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</si>
  <si>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</si>
  <si>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</si>
  <si>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</si>
  <si>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</si>
  <si>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</si>
  <si>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</si>
  <si>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</si>
  <si>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</si>
  <si>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</si>
  <si>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</si>
  <si>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</si>
  <si>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</si>
  <si>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</si>
  <si>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</si>
  <si>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</si>
  <si>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</si>
  <si>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</si>
  <si>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</si>
  <si>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</si>
  <si>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</si>
  <si>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</si>
  <si>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</si>
  <si>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</si>
  <si>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</si>
  <si>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</si>
  <si>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</si>
  <si>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</si>
  <si>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</si>
  <si>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</si>
  <si>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</si>
  <si>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</si>
  <si>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</si>
  <si>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</si>
  <si>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</si>
  <si>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</si>
  <si>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</si>
  <si>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</si>
  <si>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</si>
  <si>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</si>
  <si>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</si>
  <si>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</si>
  <si>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</si>
  <si>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</si>
  <si>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</si>
  <si>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</si>
  <si>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</si>
  <si>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</si>
  <si>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</si>
  <si>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</si>
  <si>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</si>
  <si>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</si>
  <si>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</si>
  <si>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</si>
  <si>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</si>
  <si>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</si>
  <si>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</si>
  <si>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</si>
  <si>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</si>
  <si>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</si>
  <si>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</si>
  <si>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</si>
  <si>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</si>
  <si>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</si>
  <si>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</si>
  <si>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</si>
  <si>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</si>
  <si>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</si>
  <si>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</si>
  <si>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</si>
  <si>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</si>
  <si>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</si>
  <si>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</si>
  <si>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</si>
  <si>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</si>
  <si>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</si>
  <si>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</si>
  <si>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</si>
  <si>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</si>
  <si>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</si>
  <si>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</si>
  <si>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</si>
  <si>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</si>
  <si>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</si>
  <si>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</si>
  <si>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</si>
  <si>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</si>
  <si>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</si>
  <si>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</si>
  <si>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</si>
  <si>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</si>
  <si>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</si>
  <si>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</si>
  <si>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</si>
  <si>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</si>
  <si>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</si>
  <si>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</si>
  <si>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</si>
  <si>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</si>
  <si>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</si>
  <si>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</si>
  <si>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</si>
  <si>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</si>
  <si>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</si>
  <si>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</si>
  <si>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</si>
  <si>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</si>
  <si>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</si>
  <si>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</si>
  <si>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</si>
  <si>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</si>
  <si>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</si>
  <si>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</si>
  <si>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</si>
  <si>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</si>
  <si>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</si>
  <si>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</si>
  <si>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</si>
  <si>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</si>
  <si>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</si>
  <si>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</si>
  <si>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</si>
  <si>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</si>
  <si>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</si>
  <si>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</si>
  <si>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</si>
  <si>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</si>
  <si>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</si>
  <si>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</si>
  <si>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</si>
  <si>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</si>
  <si>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</si>
  <si>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</si>
  <si>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</si>
  <si>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</si>
  <si>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</si>
  <si>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</si>
  <si>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</si>
  <si>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</si>
  <si>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</si>
  <si>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</si>
  <si>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</si>
  <si>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</si>
  <si>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</si>
  <si>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</si>
  <si>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</si>
  <si>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</si>
  <si>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</si>
  <si>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</si>
  <si>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</si>
  <si>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</si>
  <si>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</si>
  <si>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</si>
  <si>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</si>
  <si>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</si>
  <si>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</si>
  <si>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</si>
  <si>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</si>
  <si>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</si>
  <si>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</si>
  <si>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</si>
  <si>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</si>
  <si>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</si>
  <si>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</si>
  <si>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</si>
  <si>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</si>
  <si>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</si>
  <si>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</si>
  <si>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</si>
  <si>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</si>
  <si>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</si>
  <si>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</si>
  <si>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</si>
  <si>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</si>
  <si>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</si>
  <si>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</si>
  <si>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</si>
  <si>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</si>
  <si>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</si>
  <si>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</si>
  <si>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</si>
  <si>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</si>
  <si>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</si>
  <si>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</si>
  <si>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</si>
  <si>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</si>
  <si>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</si>
  <si>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</si>
  <si>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</si>
  <si>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</si>
  <si>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</si>
  <si>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</si>
  <si>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</si>
  <si>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</si>
  <si>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</si>
  <si>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</si>
  <si>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</si>
  <si>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</si>
  <si>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</si>
  <si>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</si>
  <si>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</si>
  <si>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</si>
  <si>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</si>
  <si>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</si>
  <si>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</si>
  <si>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</si>
  <si>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</si>
  <si>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</si>
  <si>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</si>
  <si>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</si>
  <si>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</si>
  <si>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</si>
  <si>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</si>
  <si>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</si>
  <si>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</si>
  <si>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</si>
  <si>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</si>
  <si>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</si>
  <si>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</si>
  <si>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</si>
  <si>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</si>
  <si>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</si>
  <si>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</si>
  <si>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</si>
  <si>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</si>
  <si>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</si>
  <si>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</si>
  <si>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</si>
  <si>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</si>
  <si>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</si>
  <si>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</si>
  <si>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</si>
  <si>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</si>
  <si>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</si>
  <si>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</si>
  <si>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</si>
  <si>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</si>
  <si>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</si>
  <si>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</si>
  <si>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</si>
  <si>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</si>
  <si>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</si>
  <si>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</si>
  <si>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</si>
  <si>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</si>
  <si>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</si>
  <si>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</si>
  <si>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</si>
  <si>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</si>
  <si>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</si>
  <si>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</si>
  <si>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</si>
  <si>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</si>
  <si>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</si>
  <si>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</si>
  <si>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</si>
  <si>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</si>
  <si>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</si>
  <si>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</si>
  <si>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</si>
  <si>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</si>
  <si>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</si>
  <si>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</si>
  <si>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</si>
  <si>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</si>
  <si>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</si>
  <si>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</si>
  <si>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</si>
  <si>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</si>
  <si>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</si>
  <si>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</si>
  <si>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</si>
  <si>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</si>
  <si>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</si>
  <si>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</si>
  <si>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</si>
  <si>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</si>
  <si>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</si>
  <si>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</si>
  <si>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</si>
  <si>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</si>
  <si>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</si>
  <si>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</si>
  <si>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</si>
  <si>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</si>
  <si>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</si>
  <si>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</si>
  <si>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</si>
  <si>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</si>
  <si>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</si>
  <si>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</si>
  <si>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</si>
  <si>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</si>
  <si>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</si>
  <si>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</si>
  <si>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</si>
  <si>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</si>
  <si>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</si>
  <si>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</si>
  <si>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</si>
  <si>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</si>
  <si>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</si>
  <si>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</si>
  <si>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</si>
  <si>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</si>
  <si>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</si>
  <si>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</si>
  <si>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</si>
  <si>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</si>
  <si>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</si>
  <si>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</si>
  <si>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</si>
  <si>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</si>
  <si>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</si>
  <si>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</si>
  <si>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</si>
  <si>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</si>
  <si>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</si>
  <si>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</si>
  <si>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</si>
  <si>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</si>
  <si>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</si>
  <si>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</si>
  <si>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</si>
  <si>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</si>
  <si>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</si>
  <si>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</si>
  <si>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</si>
  <si>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</si>
  <si>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</si>
  <si>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</si>
  <si>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</si>
  <si>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</si>
  <si>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</si>
  <si>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</si>
  <si>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</si>
  <si>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</si>
  <si>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</si>
  <si>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</si>
  <si>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</si>
  <si>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</si>
  <si>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</si>
  <si>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</si>
  <si>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</si>
  <si>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</si>
  <si>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</si>
  <si>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</si>
  <si>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</si>
  <si>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</si>
  <si>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</si>
  <si>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</si>
  <si>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</si>
  <si>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</si>
  <si>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</si>
  <si>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</si>
  <si>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</si>
  <si>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</si>
  <si>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</si>
  <si>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</si>
  <si>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</si>
  <si>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</si>
  <si>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</si>
  <si>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</si>
  <si>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</si>
  <si>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</si>
  <si>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</si>
  <si>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</si>
  <si>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</si>
  <si>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</si>
  <si>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</si>
  <si>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</si>
  <si>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</si>
  <si>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</si>
  <si>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</si>
  <si>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</si>
  <si>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</si>
  <si>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</si>
  <si>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</si>
  <si>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</si>
  <si>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</si>
  <si>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</si>
  <si>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</si>
  <si>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</si>
  <si>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</si>
  <si>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</si>
  <si>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</si>
  <si>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</si>
  <si>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</si>
  <si>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</si>
  <si>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</si>
  <si>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</si>
  <si>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</si>
  <si>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</si>
  <si>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</si>
  <si>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</si>
  <si>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</si>
  <si>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</si>
  <si>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</si>
  <si>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</si>
  <si>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</si>
  <si>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</si>
  <si>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</si>
  <si>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</si>
  <si>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</si>
  <si>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</si>
  <si>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</si>
  <si>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</si>
  <si>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</si>
  <si>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</si>
  <si>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</si>
  <si>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</si>
  <si>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</si>
  <si>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</si>
  <si>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</si>
  <si>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</si>
  <si>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</si>
  <si>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</si>
  <si>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</si>
  <si>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</si>
  <si>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</si>
  <si>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</si>
  <si>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</si>
  <si>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</si>
  <si>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</si>
  <si>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</si>
  <si>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</si>
  <si>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</si>
  <si>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</si>
  <si>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</si>
  <si>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</si>
  <si>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</si>
  <si>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</si>
  <si>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</si>
  <si>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</si>
  <si>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</si>
  <si>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</si>
  <si>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</si>
  <si>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</si>
  <si>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</si>
  <si>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</si>
  <si>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</si>
  <si>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</si>
  <si>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</si>
  <si>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</si>
  <si>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</si>
  <si>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</si>
  <si>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</si>
  <si>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</si>
  <si>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</si>
  <si>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</si>
  <si>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</si>
  <si>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</si>
  <si>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</si>
  <si>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</si>
  <si>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</si>
  <si>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</si>
  <si>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</si>
  <si>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</si>
  <si>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</si>
  <si>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</si>
  <si>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</si>
  <si>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</si>
  <si>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</si>
  <si>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</si>
  <si>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</si>
  <si>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</si>
  <si>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</si>
  <si>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</si>
  <si>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</si>
  <si>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</si>
  <si>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</si>
  <si>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</si>
  <si>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</si>
  <si>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</si>
  <si>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</si>
  <si>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</si>
  <si>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</si>
  <si>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</si>
  <si>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</si>
  <si>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</si>
  <si>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</si>
  <si>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</si>
  <si>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</si>
  <si>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</si>
  <si>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</si>
  <si>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</si>
  <si>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</si>
  <si>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</si>
  <si>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</si>
  <si>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</si>
  <si>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</si>
  <si>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</si>
  <si>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</si>
  <si>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</si>
  <si>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</si>
  <si>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</si>
  <si>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</si>
  <si>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</si>
  <si>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</si>
  <si>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</si>
  <si>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</si>
  <si>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</si>
  <si>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</si>
  <si>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</si>
  <si>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</si>
  <si>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</si>
  <si>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</si>
  <si>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</si>
  <si>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</si>
  <si>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</si>
  <si>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</si>
  <si>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</si>
  <si>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</si>
  <si>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</si>
  <si>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</si>
  <si>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</si>
  <si>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</si>
  <si>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</si>
  <si>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</si>
  <si>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</si>
  <si>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</si>
  <si>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</si>
  <si>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</si>
  <si>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</si>
  <si>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</si>
  <si>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</si>
  <si>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</si>
  <si>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</si>
  <si>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</si>
  <si>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</si>
  <si>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</si>
  <si>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</si>
  <si>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</si>
  <si>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</si>
  <si>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</si>
  <si>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</si>
  <si>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</si>
  <si>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</si>
  <si>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</si>
  <si>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</si>
  <si>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</si>
  <si>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</si>
  <si>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</si>
  <si>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</si>
  <si>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</si>
  <si>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</si>
  <si>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</si>
  <si>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</si>
  <si>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</si>
  <si>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</si>
  <si>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</si>
  <si>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</si>
  <si>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</si>
  <si>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</si>
  <si>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</si>
  <si>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</si>
  <si>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</si>
  <si>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</si>
  <si>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</si>
  <si>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</si>
  <si>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</si>
  <si>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</si>
  <si>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</si>
  <si>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</si>
  <si>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</si>
  <si>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</si>
  <si>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</si>
  <si>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</si>
  <si>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</si>
  <si>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</si>
  <si>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</si>
  <si>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</si>
  <si>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</si>
  <si>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</si>
  <si>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</si>
  <si>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</si>
  <si>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</si>
  <si>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</si>
  <si>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</si>
  <si>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</si>
  <si>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</si>
  <si>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</si>
  <si>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</si>
  <si>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</si>
  <si>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</si>
  <si>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</si>
  <si>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</si>
  <si>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</si>
  <si>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</si>
  <si>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</si>
  <si>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</si>
  <si>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</si>
  <si>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</si>
  <si>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</si>
  <si>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</si>
  <si>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</si>
  <si>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</si>
  <si>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</si>
  <si>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</si>
  <si>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</si>
  <si>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</si>
  <si>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</si>
  <si>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</si>
  <si>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</si>
  <si>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</si>
  <si>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</si>
  <si>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</si>
  <si>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</si>
  <si>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</si>
  <si>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</si>
  <si>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</si>
  <si>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</si>
  <si>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</si>
  <si>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</si>
  <si>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</si>
  <si>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</si>
  <si>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</si>
  <si>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</si>
  <si>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</si>
  <si>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</si>
  <si>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</si>
  <si>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</si>
  <si>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</si>
  <si>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</si>
  <si>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</si>
  <si>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</si>
  <si>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</si>
  <si>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</si>
  <si>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</si>
  <si>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</si>
  <si>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</si>
  <si>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</si>
  <si>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</si>
  <si>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</si>
  <si>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</si>
  <si>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</si>
  <si>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</si>
  <si>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</si>
  <si>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</si>
  <si>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</si>
  <si>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</si>
  <si>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</si>
  <si>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</si>
  <si>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</si>
  <si>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</si>
  <si>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</si>
  <si>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</si>
  <si>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</si>
  <si>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</si>
  <si>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</si>
  <si>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</si>
  <si>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</si>
  <si>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</si>
  <si>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</si>
  <si>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</si>
  <si>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</si>
  <si>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</si>
  <si>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</si>
  <si>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</si>
  <si>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</si>
  <si>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</si>
  <si>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</si>
  <si>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</si>
  <si>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</si>
  <si>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</si>
  <si>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</si>
  <si>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</si>
  <si>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</si>
  <si>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</si>
  <si>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</si>
  <si>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</si>
  <si>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</si>
  <si>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</si>
  <si>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</si>
  <si>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</si>
  <si>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</si>
  <si>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</si>
  <si>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</si>
  <si>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</si>
  <si>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</si>
  <si>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</si>
  <si>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</si>
  <si>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</si>
  <si>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</si>
  <si>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</si>
  <si>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</si>
  <si>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</si>
  <si>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</si>
  <si>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</si>
  <si>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</si>
  <si>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</si>
  <si>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</si>
  <si>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</si>
  <si>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</si>
  <si>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</si>
  <si>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</si>
  <si>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</si>
  <si>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</si>
  <si>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</si>
  <si>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</si>
  <si>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</si>
  <si>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</si>
  <si>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</si>
  <si>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</si>
  <si>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</si>
  <si>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</si>
  <si>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</si>
  <si>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</si>
  <si>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</si>
  <si>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</si>
  <si>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</si>
  <si>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</si>
  <si>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</si>
  <si>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</si>
  <si>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</si>
  <si>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</si>
  <si>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</si>
  <si>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</si>
  <si>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</si>
  <si>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</si>
  <si>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</si>
  <si>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</si>
  <si>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</si>
  <si>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</si>
  <si>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</si>
  <si>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</si>
  <si>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</si>
  <si>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</si>
  <si>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</si>
  <si>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</si>
  <si>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</si>
  <si>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</si>
  <si>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</si>
  <si>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</si>
  <si>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</si>
  <si>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</si>
  <si>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</si>
  <si>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</si>
  <si>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</si>
  <si>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</si>
  <si>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</si>
  <si>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</si>
  <si>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</si>
  <si>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</si>
  <si>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</si>
  <si>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</si>
  <si>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</si>
  <si>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</si>
  <si>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</si>
  <si>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</si>
  <si>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</si>
  <si>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</si>
  <si>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</si>
  <si>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</si>
  <si>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</si>
  <si>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</si>
  <si>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</si>
  <si>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</si>
  <si>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</si>
  <si>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</si>
  <si>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</si>
  <si>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</si>
  <si>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</si>
  <si>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</si>
  <si>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</si>
  <si>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</si>
  <si>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</si>
  <si>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</si>
  <si>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</si>
  <si>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</si>
  <si>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</si>
  <si>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</si>
  <si>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</si>
  <si>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</si>
  <si>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</si>
  <si>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</si>
  <si>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</si>
  <si>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</si>
  <si>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</si>
  <si>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</si>
  <si>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</si>
  <si>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</si>
  <si>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</si>
  <si>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</si>
  <si>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</si>
  <si>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</si>
  <si>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</si>
  <si>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</si>
  <si>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</si>
  <si>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</si>
  <si>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</si>
  <si>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</si>
  <si>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</si>
  <si>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</si>
  <si>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</si>
  <si>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</si>
  <si>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</si>
  <si>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</si>
  <si>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</si>
  <si>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</si>
  <si>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</si>
  <si>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</si>
  <si>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</si>
  <si>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</si>
  <si>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</si>
  <si>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</si>
  <si>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</si>
  <si>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</si>
  <si>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</si>
  <si>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</si>
  <si>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</si>
  <si>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</si>
  <si>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</si>
  <si>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</si>
  <si>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</si>
  <si>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</si>
  <si>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</si>
  <si>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</si>
  <si>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</si>
  <si>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</si>
  <si>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</si>
  <si>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</si>
  <si>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</si>
  <si>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</si>
  <si>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</si>
  <si>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</si>
  <si>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</si>
  <si>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</si>
  <si>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</si>
  <si>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</si>
  <si>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</si>
  <si>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</si>
  <si>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</si>
  <si>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</si>
  <si>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</si>
  <si>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</si>
  <si>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</si>
  <si>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</si>
  <si>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</si>
  <si>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</si>
  <si>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</si>
  <si>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</si>
  <si>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</si>
  <si>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</si>
  <si>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</si>
  <si>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</si>
  <si>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</si>
  <si>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</si>
  <si>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</si>
  <si>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</si>
  <si>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</si>
  <si>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</si>
  <si>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</si>
  <si>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</si>
  <si>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</si>
  <si>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</si>
  <si>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</si>
  <si>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</si>
  <si>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</si>
  <si>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</si>
  <si>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</si>
  <si>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</si>
  <si>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</si>
  <si>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</si>
  <si>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</si>
  <si>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</si>
  <si>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</si>
  <si>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</si>
  <si>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</si>
  <si>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</si>
  <si>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</si>
  <si>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</si>
  <si>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</si>
  <si>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</si>
  <si>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</si>
  <si>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</si>
  <si>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</si>
  <si>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</si>
  <si>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</si>
  <si>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</si>
  <si>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</si>
  <si>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</si>
  <si>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</si>
  <si>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</si>
  <si>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</si>
  <si>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</si>
  <si>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</si>
  <si>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</si>
  <si>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</si>
  <si>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</si>
  <si>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</si>
  <si>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</si>
  <si>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</si>
  <si>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</si>
  <si>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</si>
  <si>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</si>
  <si>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</si>
  <si>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</si>
  <si>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</si>
  <si>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</si>
  <si>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</si>
  <si>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</si>
  <si>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</si>
  <si>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</si>
  <si>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</si>
  <si>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</si>
  <si>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</si>
  <si>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</si>
  <si>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</si>
  <si>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</si>
  <si>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</si>
  <si>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</si>
  <si>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</si>
  <si>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</si>
  <si>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</si>
  <si>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</si>
  <si>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</si>
  <si>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</si>
  <si>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</si>
  <si>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</si>
  <si>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</si>
  <si>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</si>
  <si>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</si>
  <si>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</si>
  <si>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</si>
  <si>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</si>
  <si>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</si>
  <si>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</si>
  <si>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</si>
  <si>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</si>
  <si>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</si>
  <si>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</si>
  <si>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</si>
  <si>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</si>
  <si>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</si>
  <si>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</si>
  <si>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</si>
  <si>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</si>
  <si>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</si>
  <si>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</si>
  <si>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</si>
  <si>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</si>
  <si>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</si>
  <si>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</si>
  <si>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</si>
  <si>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</si>
  <si>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</si>
  <si>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</si>
  <si>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</si>
  <si>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</si>
  <si>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</si>
  <si>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</si>
  <si>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</si>
  <si>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</si>
  <si>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</si>
  <si>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</si>
  <si>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</si>
  <si>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</si>
  <si>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</si>
  <si>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</si>
  <si>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</si>
  <si>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</si>
  <si>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</si>
  <si>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</si>
  <si>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</si>
  <si>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</si>
  <si>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</si>
  <si>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</si>
  <si>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</si>
  <si>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</si>
  <si>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</si>
  <si>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</si>
  <si>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</si>
  <si>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</si>
  <si>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</si>
  <si>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</si>
  <si>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</si>
  <si>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</si>
  <si>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</si>
  <si>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</si>
  <si>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</si>
  <si>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</si>
  <si>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</si>
  <si>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</si>
  <si>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</si>
  <si>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</si>
  <si>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</si>
  <si>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</si>
  <si>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</si>
  <si>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</si>
  <si>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</si>
  <si>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</si>
  <si>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</si>
  <si>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</si>
  <si>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</si>
  <si>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</si>
  <si>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</si>
  <si>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</si>
  <si>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</si>
  <si>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</si>
  <si>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</si>
  <si>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</si>
  <si>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</si>
  <si>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</si>
  <si>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</si>
  <si>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</si>
  <si>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</si>
  <si>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</si>
  <si>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</si>
  <si>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</si>
  <si>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</si>
  <si>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</si>
  <si>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</si>
  <si>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</si>
  <si>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</si>
  <si>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</si>
  <si>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</si>
  <si>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</si>
  <si>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</si>
  <si>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</si>
  <si>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</si>
  <si>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</si>
  <si>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</si>
  <si>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</si>
  <si>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</si>
  <si>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</si>
  <si>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</si>
  <si>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</si>
  <si>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</si>
  <si>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</si>
  <si>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</si>
  <si>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</si>
  <si>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</si>
  <si>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</si>
  <si>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</si>
  <si>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</si>
  <si>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</si>
  <si>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</si>
  <si>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</si>
  <si>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</si>
  <si>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</si>
  <si>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</si>
  <si>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</si>
  <si>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</si>
  <si>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</si>
  <si>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</si>
  <si>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</si>
  <si>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</si>
  <si>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</si>
  <si>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</si>
  <si>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</si>
  <si>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</si>
  <si>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</si>
  <si>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</si>
  <si>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</si>
  <si>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</si>
  <si>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</si>
  <si>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</si>
  <si>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</si>
  <si>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</si>
  <si>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</si>
  <si>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</si>
  <si>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</si>
  <si>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</si>
  <si>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</si>
  <si>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</si>
  <si>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</si>
  <si>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</si>
  <si>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</si>
  <si>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</si>
  <si>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</si>
  <si>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</si>
  <si>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</si>
  <si>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</si>
  <si>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</si>
  <si>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</si>
  <si>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</si>
  <si>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</si>
  <si>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</si>
  <si>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</si>
  <si>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</si>
  <si>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</si>
  <si>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</si>
  <si>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</si>
  <si>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</si>
  <si>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</si>
  <si>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</si>
  <si>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</si>
  <si>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</si>
  <si>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</si>
  <si>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</si>
  <si>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</si>
  <si>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</si>
  <si>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</si>
  <si>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</si>
  <si>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</si>
  <si>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</si>
  <si>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</si>
  <si>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</si>
  <si>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</si>
  <si>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</si>
  <si>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</si>
  <si>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</si>
  <si>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</si>
  <si>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</si>
  <si>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</si>
  <si>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</si>
  <si>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</si>
  <si>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</si>
  <si>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</si>
  <si>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</si>
  <si>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</si>
  <si>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</si>
  <si>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</si>
  <si>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</si>
  <si>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</si>
  <si>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</si>
  <si>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</si>
  <si>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</si>
  <si>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</si>
  <si>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</si>
  <si>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</si>
  <si>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</si>
  <si>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</si>
  <si>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</si>
  <si>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</si>
  <si>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</si>
  <si>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</si>
  <si>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</si>
  <si>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</si>
  <si>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</si>
  <si>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</si>
  <si>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</si>
  <si>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</si>
  <si>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</si>
  <si>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</si>
  <si>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</si>
  <si>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</si>
  <si>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</si>
  <si>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</si>
  <si>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</si>
  <si>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</si>
  <si>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</si>
  <si>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</si>
  <si>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</si>
  <si>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</si>
  <si>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</si>
  <si>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</si>
  <si>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</si>
  <si>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</si>
  <si>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</si>
  <si>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</si>
  <si>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</si>
  <si>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</si>
  <si>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</si>
  <si>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</si>
  <si>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</si>
  <si>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</si>
  <si>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</si>
  <si>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</si>
  <si>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</si>
  <si>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</si>
  <si>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</si>
  <si>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</si>
  <si>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</si>
  <si>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</si>
  <si>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</si>
  <si>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</si>
  <si>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</si>
  <si>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</si>
  <si>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</si>
  <si>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</si>
  <si>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</si>
  <si>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</si>
  <si>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</si>
  <si>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</si>
  <si>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</si>
  <si>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</si>
  <si>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</si>
  <si>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</si>
  <si>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</si>
  <si>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</si>
  <si>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</si>
  <si>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</si>
  <si>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</si>
  <si>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</si>
  <si>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</si>
  <si>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</si>
  <si>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</si>
  <si>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</si>
  <si>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</si>
  <si>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</si>
  <si>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</si>
  <si>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</si>
  <si>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</si>
  <si>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</si>
  <si>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</si>
  <si>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</si>
  <si>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</si>
  <si>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</si>
  <si>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</si>
  <si>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</si>
  <si>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</si>
  <si>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</si>
  <si>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</si>
  <si>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</si>
  <si>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</si>
  <si>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</si>
  <si>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</si>
  <si>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</si>
  <si>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</si>
  <si>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</si>
  <si>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</si>
  <si>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</si>
  <si>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</si>
  <si>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</si>
  <si>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</si>
  <si>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</si>
  <si>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</si>
  <si>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</si>
  <si>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</si>
  <si>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</si>
  <si>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</si>
  <si>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</si>
  <si>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</si>
  <si>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</si>
  <si>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</si>
  <si>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</si>
  <si>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</si>
  <si>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</si>
  <si>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</si>
  <si>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</si>
  <si>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</si>
  <si>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</si>
  <si>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</si>
  <si>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</si>
  <si>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</si>
  <si>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</si>
  <si>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</si>
  <si>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</si>
  <si>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</si>
  <si>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</si>
  <si>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</si>
  <si>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</si>
  <si>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</si>
  <si>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</si>
  <si>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</si>
  <si>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</si>
  <si>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</si>
  <si>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</si>
  <si>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</si>
  <si>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</si>
  <si>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</si>
  <si>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</si>
  <si>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</si>
  <si>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</si>
  <si>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</si>
  <si>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</si>
  <si>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</si>
  <si>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</si>
  <si>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</si>
  <si>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</si>
  <si>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</si>
  <si>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</si>
  <si>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</si>
  <si>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</si>
  <si>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</si>
  <si>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</si>
  <si>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</si>
  <si>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</si>
  <si>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</si>
  <si>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</si>
  <si>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</si>
  <si>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</si>
  <si>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</si>
  <si>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</si>
  <si>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</si>
  <si>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</si>
  <si>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</si>
  <si>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</si>
  <si>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</si>
  <si>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</si>
  <si>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</si>
  <si>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</si>
  <si>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</si>
  <si>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</si>
  <si>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</si>
  <si>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</si>
  <si>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</si>
  <si>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</si>
  <si>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</si>
  <si>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</si>
  <si>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</si>
  <si>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</si>
  <si>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</si>
  <si>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</si>
  <si>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</si>
  <si>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</si>
  <si>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</si>
  <si>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</si>
  <si>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</si>
  <si>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</si>
  <si>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</si>
  <si>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</si>
  <si>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</si>
  <si>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</si>
  <si>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</si>
  <si>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</si>
  <si>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</si>
  <si>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</si>
  <si>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</si>
  <si>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</si>
  <si>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</si>
  <si>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</si>
  <si>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</si>
  <si>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</si>
  <si>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</si>
  <si>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</si>
  <si>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</si>
  <si>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</si>
  <si>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</si>
  <si>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</si>
  <si>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</si>
  <si>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</si>
  <si>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</si>
  <si>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</si>
  <si>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</si>
  <si>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</si>
  <si>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</si>
  <si>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</si>
  <si>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</si>
  <si>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</si>
  <si>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</si>
  <si>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</si>
  <si>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</si>
  <si>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</si>
  <si>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</si>
  <si>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</si>
  <si>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</si>
  <si>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</si>
  <si>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</si>
  <si>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</si>
  <si>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</si>
  <si>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</si>
  <si>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</si>
  <si>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</si>
  <si>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</si>
  <si>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</si>
  <si>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</si>
  <si>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</si>
  <si>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</si>
  <si>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</si>
  <si>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</si>
  <si>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</si>
  <si>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</si>
  <si>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</si>
  <si>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</si>
  <si>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</si>
  <si>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</si>
  <si>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</si>
  <si>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</si>
  <si>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</si>
  <si>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</si>
  <si>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</si>
  <si>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</si>
  <si>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</si>
  <si>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</si>
  <si>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</si>
  <si>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</si>
  <si>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</si>
  <si>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</si>
  <si>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</si>
  <si>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</si>
  <si>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</si>
  <si>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</si>
  <si>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</si>
  <si>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</si>
  <si>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</si>
  <si>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</si>
  <si>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</si>
  <si>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</si>
  <si>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</si>
  <si>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</si>
  <si>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</si>
  <si>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</si>
  <si>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</si>
  <si>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</si>
  <si>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</si>
  <si>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</si>
  <si>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</si>
  <si>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</si>
  <si>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</si>
  <si>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</si>
  <si>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</si>
  <si>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</si>
  <si>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</si>
  <si>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</si>
  <si>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</si>
  <si>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</si>
  <si>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</si>
  <si>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</si>
  <si>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</si>
  <si>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</si>
  <si>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</si>
  <si>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</si>
  <si>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</si>
  <si>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</si>
  <si>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</si>
  <si>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</si>
  <si>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</si>
  <si>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</si>
  <si>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</si>
  <si>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</si>
  <si>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</si>
  <si>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</si>
  <si>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</si>
  <si>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</si>
  <si>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</si>
  <si>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</si>
  <si>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</si>
  <si>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</si>
  <si>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</si>
  <si>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</si>
  <si>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</si>
  <si>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</si>
  <si>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</si>
  <si>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</si>
  <si>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</si>
  <si>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</si>
  <si>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</si>
  <si>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</si>
  <si>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</si>
  <si>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</si>
  <si>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</si>
  <si>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</si>
  <si>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</si>
  <si>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</si>
  <si>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</si>
  <si>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</si>
  <si>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</si>
  <si>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</si>
  <si>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</si>
  <si>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</si>
  <si>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</si>
  <si>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</si>
  <si>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</si>
  <si>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</si>
  <si>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</si>
  <si>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</si>
  <si>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</si>
  <si>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</si>
  <si>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</si>
  <si>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</si>
  <si>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</si>
  <si>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</si>
  <si>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</si>
  <si>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</si>
  <si>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</si>
  <si>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</si>
  <si>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</si>
  <si>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</si>
  <si>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</si>
  <si>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</si>
  <si>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</si>
  <si>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</si>
  <si>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</si>
  <si>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</si>
  <si>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</si>
  <si>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</si>
  <si>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</si>
  <si>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</si>
  <si>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</si>
  <si>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</si>
  <si>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</si>
  <si>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</si>
  <si>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</si>
  <si>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</si>
  <si>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</si>
  <si>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</si>
  <si>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</si>
  <si>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</si>
  <si>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</si>
  <si>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</si>
  <si>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</si>
  <si>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</si>
  <si>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</si>
  <si>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</si>
  <si>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</si>
  <si>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</si>
  <si>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</si>
  <si>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</si>
  <si>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</si>
  <si>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</si>
  <si>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</si>
  <si>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</si>
  <si>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</si>
  <si>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</si>
  <si>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</si>
  <si>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</si>
  <si>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</si>
  <si>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</si>
  <si>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</si>
  <si>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</si>
  <si>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</si>
  <si>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</si>
  <si>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</si>
  <si>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</si>
  <si>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</si>
  <si>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</si>
  <si>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</si>
  <si>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</si>
  <si>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</si>
  <si>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</si>
  <si>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</si>
  <si>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</si>
  <si>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</si>
  <si>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</si>
  <si>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</si>
  <si>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</si>
  <si>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</si>
  <si>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</si>
  <si>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</si>
  <si>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</si>
  <si>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</si>
  <si>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</si>
  <si>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</si>
  <si>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</si>
  <si>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</si>
  <si>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</si>
  <si>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</si>
  <si>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</si>
  <si>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</si>
  <si>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</si>
  <si>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</si>
  <si>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</si>
  <si>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</si>
  <si>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</si>
  <si>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</si>
  <si>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</si>
  <si>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</si>
  <si>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</si>
  <si>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</si>
  <si>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</si>
  <si>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</si>
  <si>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</si>
  <si>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</si>
  <si>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</si>
  <si>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</si>
  <si>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</si>
  <si>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</si>
  <si>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</si>
  <si>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</si>
  <si>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</si>
  <si>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</si>
  <si>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</si>
  <si>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</si>
  <si>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</si>
  <si>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</si>
  <si>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</si>
  <si>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</si>
  <si>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</si>
  <si>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</si>
  <si>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</si>
  <si>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</si>
  <si>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</si>
  <si>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</si>
  <si>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</si>
  <si>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</si>
  <si>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</si>
  <si>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</si>
  <si>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</si>
  <si>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</si>
  <si>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</si>
  <si>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</si>
  <si>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</si>
  <si>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</si>
  <si>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</si>
  <si>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</si>
  <si>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</si>
  <si>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</si>
  <si>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</si>
  <si>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</si>
  <si>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</si>
  <si>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</si>
  <si>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</si>
  <si>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</si>
  <si>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</si>
  <si>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</si>
  <si>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</si>
  <si>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</si>
  <si>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</si>
  <si>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</si>
  <si>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</si>
  <si>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</si>
  <si>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</si>
  <si>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</si>
  <si>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</si>
  <si>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</si>
  <si>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</si>
  <si>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</si>
  <si>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</si>
  <si>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</si>
  <si>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</si>
  <si>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</si>
  <si>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</si>
  <si>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</si>
  <si>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</si>
  <si>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</si>
  <si>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</si>
  <si>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</si>
  <si>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</si>
  <si>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</si>
  <si>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</si>
  <si>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</si>
  <si>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</si>
  <si>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</si>
  <si>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</si>
  <si>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</si>
  <si>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</si>
  <si>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</si>
  <si>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</si>
  <si>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</si>
  <si>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</si>
  <si>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</si>
  <si>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</si>
  <si>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</si>
  <si>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</si>
  <si>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</si>
  <si>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</si>
  <si>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</si>
  <si>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</si>
  <si>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</si>
  <si>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</si>
  <si>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</si>
  <si>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</si>
  <si>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</si>
  <si>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</si>
  <si>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</si>
  <si>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</si>
  <si>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</si>
  <si>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</si>
  <si>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</si>
  <si>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</si>
  <si>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</si>
  <si>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</si>
  <si>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</si>
  <si>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</si>
  <si>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</si>
  <si>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</si>
  <si>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</si>
  <si>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</si>
  <si>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</si>
  <si>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</si>
  <si>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</si>
  <si>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</si>
  <si>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</si>
  <si>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</si>
  <si>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</si>
  <si>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</si>
  <si>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</si>
  <si>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</si>
  <si>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</si>
  <si>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</si>
  <si>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</si>
  <si>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</si>
  <si>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</si>
  <si>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</si>
  <si>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</si>
  <si>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</si>
  <si>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</si>
  <si>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</si>
  <si>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</si>
  <si>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</si>
  <si>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</si>
  <si>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</si>
  <si>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</si>
  <si>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</si>
  <si>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</si>
  <si>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</si>
  <si>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</si>
  <si>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</si>
  <si>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</si>
  <si>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</si>
  <si>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</si>
  <si>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</si>
  <si>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</si>
  <si>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</si>
  <si>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</si>
  <si>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</si>
  <si>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</si>
  <si>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</si>
  <si>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</si>
  <si>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</si>
  <si>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</si>
  <si>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</si>
  <si>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</si>
  <si>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</si>
  <si>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</si>
  <si>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</si>
  <si>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</si>
  <si>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</si>
  <si>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</si>
  <si>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</si>
  <si>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</si>
  <si>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</si>
  <si>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</si>
  <si>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</si>
  <si>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</si>
  <si>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</si>
  <si>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</si>
  <si>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</si>
  <si>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</si>
  <si>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</si>
  <si>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</si>
  <si>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</si>
  <si>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</si>
  <si>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</si>
  <si>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</si>
  <si>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</si>
  <si>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</si>
  <si>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</si>
  <si>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</si>
  <si>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</si>
  <si>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</si>
  <si>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</si>
  <si>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</si>
  <si>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</si>
  <si>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</si>
  <si>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</si>
  <si>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</si>
  <si>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</si>
  <si>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</si>
  <si>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</si>
  <si>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</si>
  <si>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</si>
  <si>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</si>
  <si>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</si>
  <si>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</si>
  <si>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</si>
  <si>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</si>
  <si>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</si>
  <si>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</si>
  <si>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</si>
  <si>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</si>
  <si>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</si>
  <si>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</si>
  <si>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</si>
  <si>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</si>
  <si>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</si>
  <si>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</si>
  <si>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</si>
  <si>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</si>
  <si>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</si>
  <si>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</si>
  <si>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</si>
  <si>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</si>
  <si>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</si>
  <si>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</si>
  <si>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</si>
  <si>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</si>
  <si>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</si>
  <si>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</si>
  <si>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</si>
  <si>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</si>
  <si>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</si>
  <si>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</si>
  <si>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</si>
  <si>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</si>
  <si>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</si>
  <si>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</si>
  <si>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</si>
  <si>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</si>
  <si>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</si>
  <si>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</si>
  <si>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</si>
  <si>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</si>
  <si>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</si>
  <si>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</si>
  <si>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</si>
  <si>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</si>
  <si>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</si>
  <si>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</si>
  <si>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</si>
  <si>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</si>
  <si>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</si>
  <si>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</si>
  <si>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</si>
  <si>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</si>
  <si>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</si>
  <si>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</si>
  <si>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</si>
  <si>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</si>
  <si>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</si>
  <si>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</si>
  <si>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</si>
  <si>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</si>
  <si>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</si>
  <si>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</si>
  <si>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</si>
  <si>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</si>
  <si>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</si>
  <si>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</si>
  <si>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</si>
  <si>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</si>
  <si>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</si>
  <si>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</si>
  <si>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</si>
  <si>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</si>
  <si>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</si>
  <si>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</si>
  <si>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</si>
  <si>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</si>
  <si>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</si>
  <si>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</si>
  <si>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</si>
  <si>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</si>
  <si>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</si>
  <si>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</si>
  <si>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</si>
  <si>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</si>
  <si>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</si>
  <si>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</si>
  <si>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</si>
  <si>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</si>
  <si>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</si>
  <si>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</si>
  <si>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</si>
  <si>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</si>
  <si>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</si>
  <si>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</si>
  <si>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</si>
  <si>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</si>
  <si>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</si>
  <si>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</si>
  <si>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</si>
  <si>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</si>
  <si>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</si>
  <si>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</si>
  <si>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</si>
  <si>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</si>
  <si>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</si>
  <si>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</si>
  <si>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</si>
  <si>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</si>
  <si>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</si>
  <si>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</si>
  <si>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</si>
  <si>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</si>
  <si>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</si>
  <si>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</si>
  <si>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</si>
  <si>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</si>
  <si>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</si>
  <si>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</si>
  <si>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</si>
  <si>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</si>
  <si>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</si>
  <si>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</si>
  <si>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</si>
  <si>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</si>
  <si>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</si>
  <si>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</si>
  <si>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</si>
  <si>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</si>
  <si>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</si>
  <si>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</si>
  <si>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</si>
  <si>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</si>
  <si>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</si>
  <si>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</si>
  <si>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</si>
  <si>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</si>
  <si>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</si>
  <si>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</si>
  <si>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</si>
  <si>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</si>
  <si>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</si>
  <si>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</si>
  <si>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</si>
  <si>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</si>
  <si>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</si>
  <si>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</si>
  <si>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</si>
  <si>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</si>
  <si>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</si>
  <si>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</si>
  <si>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</si>
  <si>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</si>
  <si>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</si>
  <si>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</si>
  <si>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</si>
  <si>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</si>
  <si>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</si>
  <si>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</si>
  <si>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</si>
  <si>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</si>
  <si>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</si>
  <si>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</si>
  <si>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</si>
  <si>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</si>
  <si>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</si>
  <si>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</si>
  <si>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</si>
  <si>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</si>
  <si>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</si>
  <si>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</si>
  <si>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</si>
  <si>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</si>
  <si>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</si>
  <si>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</si>
  <si>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</si>
  <si>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</si>
  <si>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</si>
  <si>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</si>
  <si>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</si>
  <si>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</si>
  <si>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</si>
  <si>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</si>
  <si>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</si>
  <si>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</si>
  <si>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</si>
  <si>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</si>
  <si>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</si>
  <si>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</si>
  <si>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</si>
  <si>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</si>
  <si>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</si>
  <si>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</si>
  <si>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</si>
  <si>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</si>
  <si>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</si>
  <si>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</si>
  <si>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</si>
  <si>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</si>
  <si>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</si>
  <si>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</si>
  <si>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</si>
  <si>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</si>
  <si>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</si>
  <si>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</si>
  <si>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</si>
  <si>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</si>
  <si>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</si>
  <si>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</si>
  <si>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</si>
  <si>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</si>
  <si>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</si>
  <si>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</si>
  <si>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</si>
  <si>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</si>
  <si>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</si>
  <si>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</si>
  <si>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</si>
  <si>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</si>
  <si>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</si>
  <si>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</si>
  <si>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</si>
  <si>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</si>
  <si>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</si>
  <si>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</si>
  <si>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</si>
  <si>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</si>
  <si>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</si>
  <si>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</si>
  <si>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</si>
  <si>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</si>
  <si>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</si>
  <si>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</si>
  <si>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</si>
  <si>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</si>
  <si>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</si>
  <si>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</si>
  <si>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</si>
  <si>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</si>
  <si>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</si>
  <si>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</si>
  <si>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</si>
  <si>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</si>
  <si>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</si>
  <si>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</si>
  <si>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</si>
  <si>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</si>
  <si>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</si>
  <si>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</si>
  <si>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</si>
  <si>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</si>
  <si>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</si>
  <si>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</si>
  <si>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</si>
  <si>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</si>
  <si>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</si>
  <si>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</si>
  <si>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</si>
  <si>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</si>
  <si>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</si>
  <si>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</si>
  <si>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</si>
  <si>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</si>
  <si>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</si>
  <si>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</si>
  <si>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</si>
  <si>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</si>
  <si>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</si>
  <si>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</si>
  <si>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</si>
  <si>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</si>
  <si>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</si>
  <si>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</si>
  <si>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</si>
  <si>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</si>
  <si>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</si>
  <si>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</si>
  <si>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</si>
  <si>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</si>
  <si>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</si>
  <si>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</si>
  <si>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</si>
  <si>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</si>
  <si>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</si>
  <si>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</si>
  <si>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</si>
  <si>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</si>
  <si>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</si>
  <si>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</si>
  <si>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</si>
  <si>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</si>
  <si>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</si>
  <si>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</si>
  <si>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</si>
  <si>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</si>
  <si>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</si>
  <si>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</si>
  <si>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</si>
  <si>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</si>
  <si>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</si>
  <si>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</si>
  <si>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</si>
  <si>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</si>
  <si>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</si>
  <si>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</si>
  <si>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</si>
  <si>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</si>
  <si>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</si>
  <si>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</si>
  <si>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</si>
  <si>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</si>
  <si>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</si>
  <si>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</si>
  <si>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</si>
  <si>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</si>
  <si>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</si>
  <si>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</si>
  <si>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</si>
  <si>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</si>
  <si>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</si>
  <si>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</si>
  <si>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</si>
  <si>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</si>
  <si>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</si>
  <si>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</si>
  <si>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</si>
  <si>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</si>
  <si>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</si>
  <si>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</si>
  <si>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</si>
  <si>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</si>
  <si>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</si>
  <si>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</si>
  <si>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</si>
  <si>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</si>
  <si>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</si>
  <si>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</si>
  <si>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</si>
  <si>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</si>
  <si>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</si>
  <si>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</si>
  <si>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</si>
  <si>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</si>
  <si>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</si>
  <si>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</si>
  <si>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</si>
  <si>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</si>
  <si>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</si>
  <si>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</si>
  <si>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</si>
  <si>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</si>
  <si>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</si>
  <si>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</si>
  <si>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</si>
  <si>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</si>
  <si>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</si>
  <si>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</si>
  <si>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</si>
  <si>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</si>
  <si>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</si>
  <si>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</si>
  <si>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</si>
  <si>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</si>
  <si>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</si>
  <si>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</si>
  <si>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</si>
  <si>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</si>
  <si>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</si>
  <si>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</si>
  <si>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</si>
  <si>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</si>
  <si>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</si>
  <si>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</si>
  <si>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</si>
  <si>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</si>
  <si>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</si>
  <si>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</si>
  <si>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</si>
  <si>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</si>
  <si>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</si>
  <si>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</si>
  <si>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</si>
  <si>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</si>
  <si>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</si>
  <si>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</si>
  <si>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</si>
  <si>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</si>
  <si>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</si>
  <si>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</si>
  <si>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</si>
  <si>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</si>
  <si>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</si>
  <si>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</si>
  <si>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</si>
  <si>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</si>
  <si>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</si>
  <si>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</si>
  <si>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</si>
  <si>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</si>
  <si>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</si>
  <si>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</si>
  <si>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</si>
  <si>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</si>
  <si>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</si>
  <si>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</si>
  <si>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</si>
  <si>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</si>
  <si>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</si>
  <si>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</si>
  <si>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</si>
  <si>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</si>
  <si>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</si>
  <si>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</si>
  <si>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</si>
  <si>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</si>
  <si>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</si>
  <si>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</si>
  <si>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</si>
  <si>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</si>
  <si>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</si>
  <si>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</si>
  <si>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</si>
  <si>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</si>
  <si>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</si>
  <si>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</si>
  <si>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</si>
  <si>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</si>
  <si>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</si>
  <si>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</si>
  <si>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</si>
  <si>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</si>
  <si>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</si>
  <si>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</si>
  <si>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</si>
  <si>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</si>
  <si>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</si>
  <si>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</si>
  <si>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</si>
  <si>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</si>
  <si>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</si>
  <si>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</si>
  <si>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</si>
  <si>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</si>
  <si>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</si>
  <si>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</si>
  <si>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</si>
  <si>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</si>
  <si>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</si>
  <si>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</si>
  <si>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</si>
  <si>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</si>
  <si>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</si>
  <si>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</si>
  <si>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</si>
  <si>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</si>
  <si>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</si>
  <si>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</si>
  <si>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</si>
  <si>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</si>
  <si>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</si>
  <si>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</si>
  <si>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</si>
  <si>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</si>
  <si>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</si>
  <si>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</si>
  <si>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</si>
  <si>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</si>
  <si>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</si>
  <si>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</si>
  <si>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</si>
  <si>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</si>
  <si>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</si>
  <si>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</si>
  <si>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</si>
  <si>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</si>
  <si>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</si>
  <si>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</si>
  <si>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</si>
  <si>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</si>
  <si>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</si>
  <si>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</si>
  <si>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</si>
  <si>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</si>
  <si>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</si>
  <si>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</si>
  <si>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</si>
  <si>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</si>
  <si>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</si>
  <si>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</si>
  <si>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</si>
  <si>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</si>
  <si>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</si>
  <si>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</si>
  <si>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</si>
  <si>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</si>
  <si>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</si>
  <si>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</si>
  <si>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</si>
  <si>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</si>
  <si>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</si>
  <si>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</si>
  <si>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</si>
  <si>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</si>
  <si>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</si>
  <si>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</si>
  <si>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</si>
  <si>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</si>
  <si>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</si>
  <si>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</si>
  <si>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</si>
  <si>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</si>
  <si>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</si>
  <si>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</si>
  <si>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</si>
  <si>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</si>
  <si>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</si>
  <si>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</si>
  <si>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</si>
  <si>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</si>
  <si>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</si>
  <si>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</si>
  <si>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</si>
  <si>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</si>
  <si>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</si>
  <si>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</si>
  <si>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</si>
  <si>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</si>
  <si>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</si>
  <si>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</si>
  <si>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</si>
  <si>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</si>
  <si>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</si>
  <si>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</si>
  <si>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</si>
  <si>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</si>
  <si>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</si>
  <si>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</si>
  <si>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</si>
  <si>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</si>
  <si>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</si>
  <si>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</si>
  <si>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</si>
  <si>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</si>
  <si>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</si>
  <si>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</si>
  <si>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</si>
  <si>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</si>
  <si>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</si>
  <si>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</si>
  <si>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</si>
  <si>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</si>
  <si>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</si>
  <si>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</si>
  <si>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</si>
  <si>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</si>
  <si>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</si>
  <si>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</si>
  <si>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</si>
  <si>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</si>
  <si>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</si>
  <si>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</si>
  <si>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</si>
  <si>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</si>
  <si>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</si>
  <si>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</si>
  <si>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</si>
  <si>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</si>
  <si>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</si>
  <si>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</si>
  <si>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</si>
  <si>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</si>
  <si>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</si>
  <si>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</si>
  <si>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</si>
  <si>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</si>
  <si>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</si>
  <si>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</si>
  <si>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</si>
  <si>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</si>
  <si>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</si>
  <si>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</si>
  <si>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</si>
  <si>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</si>
  <si>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</si>
  <si>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</si>
  <si>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</si>
  <si>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</si>
  <si>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</si>
  <si>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</si>
  <si>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</si>
  <si>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</si>
  <si>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</si>
  <si>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</si>
  <si>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</si>
  <si>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</si>
  <si>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</si>
  <si>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</si>
  <si>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</si>
  <si>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</si>
  <si>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</si>
  <si>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</si>
  <si>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</si>
  <si>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</si>
  <si>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</si>
  <si>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</si>
  <si>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</si>
  <si>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</si>
  <si>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</si>
  <si>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</si>
  <si>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</si>
  <si>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</si>
  <si>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</si>
  <si>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</si>
  <si>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</si>
  <si>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</si>
  <si>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</si>
  <si>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</si>
  <si>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</si>
  <si>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</si>
  <si>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</si>
  <si>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</si>
  <si>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</si>
  <si>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</si>
  <si>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</si>
  <si>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</si>
  <si>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</si>
  <si>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</si>
  <si>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</si>
  <si>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</si>
  <si>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</si>
  <si>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</si>
  <si>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</si>
  <si>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</si>
  <si>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</si>
  <si>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</si>
  <si>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</si>
  <si>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</si>
  <si>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</si>
  <si>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</si>
  <si>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</si>
  <si>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</si>
  <si>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</si>
  <si>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</si>
  <si>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</si>
  <si>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</si>
  <si>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</si>
  <si>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</si>
  <si>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</si>
  <si>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</si>
  <si>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</si>
  <si>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</si>
  <si>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</si>
  <si>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</si>
  <si>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</si>
  <si>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</si>
  <si>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</si>
  <si>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</si>
  <si>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</si>
  <si>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</si>
  <si>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</si>
  <si>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</si>
  <si>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</si>
  <si>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</si>
  <si>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</si>
  <si>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</si>
  <si>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</si>
  <si>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</si>
  <si>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</si>
  <si>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</si>
  <si>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</si>
  <si>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</si>
  <si>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</si>
  <si>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</si>
  <si>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</si>
  <si>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</si>
  <si>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</si>
  <si>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</si>
  <si>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</si>
  <si>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</si>
  <si>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</si>
  <si>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</si>
  <si>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</si>
  <si>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</si>
  <si>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</si>
  <si>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</si>
  <si>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</si>
  <si>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</si>
  <si>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</si>
  <si>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</si>
  <si>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</si>
  <si>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</si>
  <si>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</si>
  <si>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</si>
  <si>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</si>
  <si>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</si>
  <si>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</si>
  <si>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</si>
  <si>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</si>
  <si>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</si>
  <si>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</si>
  <si>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</si>
  <si>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</si>
  <si>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</si>
  <si>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</si>
  <si>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</si>
  <si>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</si>
  <si>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</si>
  <si>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</si>
  <si>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</si>
  <si>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</si>
  <si>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</si>
  <si>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</si>
  <si>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</si>
  <si>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</si>
  <si>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</si>
  <si>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</si>
  <si>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</si>
  <si>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</si>
  <si>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</si>
  <si>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</si>
  <si>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</si>
  <si>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</si>
  <si>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</si>
  <si>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</si>
  <si>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</si>
  <si>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</si>
  <si>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</si>
  <si>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</si>
  <si>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</si>
  <si>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</si>
  <si>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</si>
  <si>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</si>
  <si>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</si>
  <si>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</si>
  <si>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</si>
  <si>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</si>
  <si>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</si>
  <si>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</si>
  <si>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</si>
  <si>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</si>
  <si>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</si>
  <si>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</si>
  <si>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</si>
  <si>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</si>
  <si>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</si>
  <si>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</si>
  <si>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</si>
  <si>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</si>
  <si>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</si>
  <si>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</si>
  <si>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</si>
  <si>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</si>
  <si>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</si>
  <si>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</si>
  <si>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</si>
  <si>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</si>
  <si>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</si>
  <si>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</si>
  <si>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</si>
  <si>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</si>
  <si>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</si>
  <si>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</si>
  <si>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</si>
  <si>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</si>
  <si>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</si>
  <si>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</si>
  <si>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</si>
  <si>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</si>
  <si>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</si>
  <si>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</si>
  <si>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</si>
  <si>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</si>
  <si>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</si>
  <si>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</si>
  <si>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</si>
  <si>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</si>
  <si>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</si>
  <si>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</si>
  <si>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</si>
  <si>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</si>
  <si>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</si>
  <si>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</si>
  <si>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</si>
  <si>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</si>
  <si>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</si>
  <si>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</si>
  <si>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</si>
  <si>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</si>
  <si>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</si>
  <si>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</si>
  <si>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</si>
  <si>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</si>
  <si>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</si>
  <si>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</si>
  <si>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</si>
  <si>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</si>
  <si>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</si>
  <si>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</si>
  <si>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</si>
  <si>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</si>
  <si>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</si>
  <si>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</si>
  <si>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</si>
  <si>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</si>
  <si>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</si>
  <si>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</si>
  <si>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</si>
  <si>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</si>
  <si>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</si>
  <si>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</si>
  <si>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</si>
  <si>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</si>
  <si>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</si>
  <si>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</si>
  <si>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</si>
  <si>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</si>
  <si>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</si>
  <si>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</si>
  <si>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</si>
  <si>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</si>
  <si>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</si>
  <si>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</si>
  <si>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</si>
  <si>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</si>
  <si>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</si>
  <si>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</si>
  <si>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</si>
  <si>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</si>
  <si>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</si>
  <si>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</si>
  <si>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</si>
  <si>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</si>
  <si>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</si>
  <si>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</si>
  <si>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</si>
  <si>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</si>
  <si>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</si>
  <si>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</si>
  <si>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</si>
  <si>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</si>
  <si>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</si>
  <si>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</si>
  <si>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</si>
  <si>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</si>
  <si>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</si>
  <si>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</si>
  <si>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</si>
  <si>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</si>
  <si>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</si>
  <si>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</si>
  <si>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</si>
  <si>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</si>
  <si>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</si>
  <si>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</si>
  <si>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</si>
  <si>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</si>
  <si>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</si>
  <si>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</si>
  <si>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</si>
  <si>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</si>
  <si>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</si>
  <si>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</si>
  <si>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</si>
  <si>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</si>
  <si>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</si>
  <si>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</si>
  <si>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</si>
  <si>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</si>
  <si>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</si>
  <si>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</si>
  <si>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</si>
  <si>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</si>
  <si>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</si>
  <si>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</si>
  <si>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</si>
  <si>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</si>
  <si>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</si>
  <si>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</si>
  <si>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</si>
  <si>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</si>
  <si>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</si>
  <si>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</si>
  <si>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</si>
  <si>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</si>
  <si>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</si>
  <si>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</si>
  <si>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</si>
  <si>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</si>
  <si>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</si>
  <si>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</si>
  <si>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</si>
  <si>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</si>
  <si>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</si>
  <si>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</si>
  <si>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</si>
  <si>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</si>
  <si>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</si>
  <si>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</si>
  <si>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</si>
  <si>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</si>
  <si>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</si>
  <si>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</si>
  <si>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</si>
  <si>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</si>
  <si>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</si>
  <si>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</si>
  <si>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</si>
  <si>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</si>
  <si>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</si>
  <si>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</si>
  <si>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</si>
  <si>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</si>
  <si>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</si>
  <si>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</si>
  <si>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</si>
  <si>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</si>
  <si>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</si>
  <si>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</si>
  <si>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</si>
  <si>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</si>
  <si>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</si>
  <si>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</si>
  <si>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</si>
  <si>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</si>
  <si>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</si>
  <si>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</si>
  <si>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</si>
  <si>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</si>
  <si>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</si>
  <si>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</si>
  <si>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</si>
  <si>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</si>
  <si>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</si>
  <si>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</si>
  <si>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</si>
  <si>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</si>
  <si>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</si>
  <si>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</si>
  <si>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</si>
  <si>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</si>
  <si>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</si>
  <si>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</si>
  <si>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</si>
  <si>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</si>
  <si>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</si>
  <si>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</si>
  <si>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</si>
  <si>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</si>
  <si>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</si>
  <si>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</si>
  <si>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</si>
  <si>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</si>
  <si>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</si>
  <si>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</si>
  <si>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</si>
  <si>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</si>
  <si>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</si>
  <si>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</si>
  <si>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</si>
  <si>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</si>
  <si>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</si>
  <si>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</si>
  <si>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</si>
  <si>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</si>
  <si>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</si>
  <si>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</si>
  <si>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</si>
  <si>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</si>
  <si>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</si>
  <si>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</si>
  <si>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</si>
  <si>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</si>
  <si>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</si>
  <si>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</si>
  <si>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</si>
  <si>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</si>
  <si>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</si>
  <si>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</si>
  <si>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</si>
  <si>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</si>
  <si>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</si>
  <si>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</si>
  <si>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</si>
  <si>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</si>
  <si>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</si>
  <si>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</si>
  <si>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</si>
  <si>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</si>
  <si>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</si>
  <si>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</si>
  <si>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</si>
  <si>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</si>
  <si>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</si>
  <si>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</si>
  <si>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</si>
  <si>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</si>
  <si>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</si>
  <si>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</si>
  <si>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</si>
  <si>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</si>
  <si>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</si>
  <si>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</si>
  <si>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</si>
  <si>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</si>
  <si>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</si>
  <si>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</si>
  <si>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</si>
  <si>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</si>
  <si>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</si>
  <si>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</si>
  <si>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</si>
  <si>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</si>
  <si>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</si>
  <si>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</si>
  <si>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</si>
  <si>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</si>
  <si>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</si>
  <si>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</si>
  <si>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</si>
  <si>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</si>
  <si>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</si>
  <si>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</si>
  <si>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</si>
  <si>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</si>
  <si>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</si>
  <si>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</si>
  <si>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</si>
  <si>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</si>
  <si>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</si>
  <si>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</si>
  <si>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</si>
  <si>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</si>
  <si>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</si>
  <si>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</si>
  <si>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</si>
  <si>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</si>
  <si>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</si>
  <si>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</si>
  <si>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</si>
  <si>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</si>
  <si>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</si>
  <si>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</si>
  <si>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</si>
  <si>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</si>
  <si>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</si>
  <si>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</si>
  <si>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</si>
  <si>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</si>
  <si>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</si>
  <si>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</si>
  <si>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</si>
  <si>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</si>
  <si>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</si>
  <si>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</si>
  <si>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</si>
  <si>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</si>
  <si>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</si>
  <si>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</si>
  <si>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</si>
  <si>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</si>
  <si>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</si>
  <si>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</si>
  <si>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</si>
  <si>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</si>
  <si>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</si>
  <si>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</si>
  <si>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</si>
  <si>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</si>
  <si>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</si>
  <si>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</si>
  <si>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</si>
  <si>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</si>
  <si>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</si>
  <si>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</si>
  <si>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</si>
  <si>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</si>
  <si>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</si>
  <si>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</si>
  <si>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</si>
  <si>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</si>
  <si>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</si>
  <si>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</si>
  <si>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</si>
  <si>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</si>
  <si>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</si>
  <si>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</si>
  <si>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</si>
  <si>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</si>
  <si>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</si>
  <si>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</si>
  <si>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</si>
  <si>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</si>
  <si>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</si>
  <si>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</si>
  <si>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</si>
  <si>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</si>
  <si>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</si>
  <si>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</si>
  <si>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</si>
  <si>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</si>
  <si>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</si>
  <si>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</si>
  <si>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</si>
  <si>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</si>
  <si>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</si>
  <si>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</si>
  <si>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</si>
  <si>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</si>
  <si>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</si>
  <si>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</si>
  <si>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</si>
  <si>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</si>
  <si>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</si>
  <si>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</si>
  <si>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</si>
  <si>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</si>
  <si>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</si>
  <si>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</si>
  <si>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</si>
  <si>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</si>
  <si>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</si>
  <si>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</si>
  <si>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</si>
  <si>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</si>
  <si>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</si>
  <si>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</si>
  <si>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</si>
  <si>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</si>
  <si>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</si>
  <si>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</si>
  <si>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</si>
  <si>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</si>
  <si>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</si>
  <si>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</si>
  <si>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</si>
  <si>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</si>
  <si>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</si>
  <si>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</si>
  <si>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</si>
  <si>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</si>
  <si>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</si>
  <si>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</si>
  <si>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</si>
  <si>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</si>
  <si>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</si>
  <si>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</si>
  <si>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</si>
  <si>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</si>
  <si>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</si>
  <si>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</si>
  <si>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</si>
  <si>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</si>
  <si>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</si>
  <si>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</si>
  <si>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</si>
  <si>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</si>
  <si>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</si>
  <si>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</si>
  <si>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</si>
  <si>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</si>
  <si>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</si>
  <si>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</si>
  <si>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</si>
  <si>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</si>
  <si>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</si>
  <si>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</si>
  <si>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</si>
  <si>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</si>
  <si>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</si>
  <si>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</si>
  <si>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</si>
  <si>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</si>
  <si>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</si>
  <si>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</si>
  <si>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</si>
  <si>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</si>
  <si>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</si>
  <si>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</si>
  <si>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</si>
  <si>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</si>
  <si>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</si>
  <si>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</si>
  <si>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</si>
  <si>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</si>
  <si>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</si>
  <si>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</si>
  <si>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</si>
  <si>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</si>
  <si>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</si>
  <si>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</si>
  <si>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</si>
  <si>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</si>
  <si>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</si>
  <si>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</si>
  <si>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</si>
  <si>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</si>
  <si>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</si>
  <si>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</si>
  <si>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</si>
  <si>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</si>
  <si>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</si>
  <si>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</si>
  <si>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</si>
  <si>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</si>
  <si>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</si>
  <si>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</si>
  <si>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</si>
  <si>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</si>
  <si>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</si>
  <si>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</si>
  <si>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</si>
  <si>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</si>
  <si>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</si>
  <si>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</si>
  <si>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</si>
  <si>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</si>
  <si>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</si>
  <si>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</si>
  <si>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</si>
  <si>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</si>
  <si>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</si>
  <si>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</si>
  <si>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</si>
  <si>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</si>
  <si>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</si>
  <si>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</si>
  <si>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</si>
  <si>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</si>
  <si>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</si>
  <si>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</si>
  <si>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</si>
  <si>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</si>
  <si>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</si>
  <si>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</si>
  <si>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</si>
  <si>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</si>
  <si>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</si>
  <si>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</si>
  <si>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</si>
  <si>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</si>
  <si>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</si>
  <si>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</si>
  <si>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</si>
  <si>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</si>
  <si>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</si>
  <si>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</si>
  <si>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</si>
  <si>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</si>
  <si>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</si>
  <si>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</si>
  <si>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</si>
  <si>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</si>
  <si>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</si>
  <si>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</si>
  <si>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</si>
  <si>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</si>
  <si>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</si>
  <si>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</si>
  <si>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</si>
  <si>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</si>
  <si>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</si>
  <si>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</si>
  <si>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</si>
  <si>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</si>
  <si>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</si>
  <si>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</si>
  <si>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</si>
  <si>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</si>
  <si>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</si>
  <si>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</si>
  <si>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</si>
  <si>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</si>
  <si>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</si>
  <si>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</si>
  <si>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</si>
  <si>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</si>
  <si>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</si>
  <si>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</si>
  <si>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</si>
  <si>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</si>
  <si>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</si>
  <si>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</si>
  <si>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</si>
  <si>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</si>
  <si>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</si>
  <si>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</si>
  <si>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</si>
  <si>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</si>
  <si>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</si>
  <si>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</si>
  <si>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</si>
  <si>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</si>
  <si>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</si>
  <si>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</si>
  <si>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</si>
  <si>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</si>
  <si>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</si>
  <si>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</si>
  <si>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</si>
  <si>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</si>
  <si>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</si>
  <si>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</si>
  <si>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</si>
  <si>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</si>
  <si>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</si>
  <si>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</si>
  <si>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</si>
  <si>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</si>
  <si>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</si>
  <si>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</si>
  <si>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</si>
  <si>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</si>
  <si>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</si>
  <si>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</si>
  <si>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</si>
  <si>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</si>
  <si>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</si>
  <si>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</si>
  <si>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</si>
  <si>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</si>
  <si>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</si>
  <si>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</si>
  <si>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</si>
  <si>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</si>
  <si>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</si>
  <si>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</si>
  <si>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</si>
  <si>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</si>
  <si>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</si>
  <si>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</si>
  <si>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</si>
  <si>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</si>
  <si>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</si>
  <si>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</si>
  <si>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</si>
  <si>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</si>
  <si>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</si>
  <si>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</si>
  <si>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</si>
  <si>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</si>
  <si>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</si>
  <si>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</si>
  <si>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</si>
  <si>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</si>
  <si>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</si>
  <si>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</si>
  <si>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</si>
  <si>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</si>
  <si>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</si>
  <si>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</si>
  <si>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</si>
  <si>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</si>
  <si>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</si>
  <si>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</si>
  <si>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</si>
  <si>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</si>
  <si>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</si>
  <si>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</si>
  <si>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</si>
  <si>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</si>
  <si>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</si>
  <si>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</si>
  <si>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</si>
  <si>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</si>
  <si>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</si>
  <si>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</si>
  <si>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</si>
  <si>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</si>
  <si>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</si>
  <si>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</si>
  <si>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</si>
  <si>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</si>
  <si>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</si>
  <si>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</si>
  <si>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</si>
  <si>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</si>
  <si>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</si>
  <si>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</si>
  <si>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</si>
  <si>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</si>
  <si>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</si>
  <si>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</si>
  <si>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</si>
  <si>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</si>
  <si>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</si>
  <si>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</si>
  <si>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</si>
  <si>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</si>
  <si>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</si>
  <si>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</si>
  <si>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</si>
  <si>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</si>
  <si>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</si>
  <si>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</si>
  <si>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</si>
  <si>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</si>
  <si>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</si>
  <si>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</si>
  <si>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</si>
  <si>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</si>
  <si>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</si>
  <si>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</si>
  <si>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</si>
  <si>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</si>
  <si>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</si>
  <si>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</si>
  <si>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</si>
  <si>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</si>
  <si>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</si>
  <si>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</si>
  <si>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</si>
  <si>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</si>
  <si>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</si>
  <si>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</si>
  <si>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</si>
  <si>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</si>
  <si>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</si>
  <si>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</si>
  <si>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</si>
  <si>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</si>
  <si>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</si>
  <si>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</si>
  <si>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</si>
  <si>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</si>
  <si>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</si>
  <si>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</si>
  <si>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</si>
  <si>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</si>
  <si>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</si>
  <si>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</si>
  <si>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</si>
  <si>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</si>
  <si>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</si>
  <si>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</si>
  <si>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</si>
  <si>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</si>
  <si>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</si>
  <si>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</si>
  <si>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</si>
  <si>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</si>
  <si>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</si>
  <si>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</si>
  <si>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</si>
  <si>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</si>
  <si>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</si>
  <si>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</si>
  <si>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</si>
  <si>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</si>
  <si>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</si>
  <si>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</si>
  <si>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</si>
  <si>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</si>
  <si>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</si>
  <si>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</si>
  <si>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</si>
  <si>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</si>
  <si>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</si>
  <si>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</si>
  <si>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</si>
  <si>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</si>
  <si>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</si>
  <si>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</si>
  <si>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</si>
  <si>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</si>
  <si>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</si>
  <si>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</si>
  <si>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</si>
  <si>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</si>
  <si>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</si>
  <si>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</si>
  <si>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</si>
  <si>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</si>
  <si>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</si>
  <si>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</si>
  <si>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</si>
  <si>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</si>
  <si>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</si>
  <si>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</si>
  <si>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</si>
  <si>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</si>
  <si>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</si>
  <si>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</si>
  <si>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</si>
  <si>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</si>
  <si>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</si>
  <si>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</si>
  <si>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</si>
  <si>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</si>
  <si>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</si>
  <si>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</si>
  <si>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</si>
  <si>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</si>
  <si>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</si>
  <si>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</si>
  <si>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</si>
  <si>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</si>
  <si>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</si>
  <si>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</si>
  <si>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</si>
  <si>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</si>
  <si>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</si>
  <si>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</si>
  <si>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</si>
  <si>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</si>
  <si>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</si>
  <si>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</si>
  <si>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</si>
  <si>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</si>
  <si>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</si>
  <si>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</si>
  <si>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</si>
  <si>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</si>
  <si>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</si>
  <si>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</si>
  <si>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</si>
  <si>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</si>
  <si>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</si>
  <si>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</si>
  <si>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</si>
  <si>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</si>
  <si>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</si>
  <si>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</si>
  <si>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</si>
  <si>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</si>
  <si>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</si>
  <si>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</si>
  <si>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</si>
  <si>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</si>
  <si>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</si>
  <si>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</si>
  <si>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</si>
  <si>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</si>
  <si>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</si>
  <si>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</si>
  <si>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</si>
  <si>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</si>
  <si>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</si>
  <si>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</si>
  <si>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</si>
  <si>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</si>
  <si>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</si>
  <si>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</si>
  <si>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</si>
  <si>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</si>
  <si>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</si>
  <si>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</si>
  <si>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</si>
  <si>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</si>
  <si>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</si>
  <si>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</si>
  <si>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</si>
  <si>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</si>
  <si>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</si>
  <si>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</si>
  <si>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</si>
  <si>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</si>
  <si>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</si>
  <si>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</si>
  <si>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</si>
  <si>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</si>
  <si>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</si>
  <si>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</si>
  <si>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</si>
  <si>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</si>
  <si>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</si>
  <si>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</si>
  <si>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</si>
  <si>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</si>
  <si>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</si>
  <si>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</si>
  <si>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</si>
  <si>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</si>
  <si>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</si>
  <si>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</si>
  <si>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</si>
  <si>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</si>
  <si>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</si>
  <si>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</si>
  <si>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</si>
  <si>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</si>
  <si>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</si>
  <si>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</si>
  <si>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</si>
  <si>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</si>
  <si>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</si>
  <si>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</si>
  <si>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</si>
  <si>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</si>
  <si>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</si>
  <si>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</si>
  <si>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</si>
  <si>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</si>
  <si>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</si>
  <si>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</si>
  <si>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</si>
  <si>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</si>
  <si>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</si>
  <si>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</si>
  <si>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</si>
  <si>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</si>
  <si>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</si>
  <si>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</si>
  <si>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</si>
  <si>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</si>
  <si>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</si>
  <si>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</si>
  <si>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</si>
  <si>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</si>
  <si>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</si>
  <si>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</si>
  <si>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</si>
  <si>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</si>
  <si>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</si>
  <si>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</si>
  <si>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</si>
  <si>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</si>
  <si>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</si>
  <si>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</si>
  <si>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</si>
  <si>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</si>
  <si>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</si>
  <si>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</si>
  <si>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</si>
  <si>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</si>
  <si>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</si>
  <si>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</si>
  <si>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</si>
  <si>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</si>
  <si>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</si>
  <si>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</si>
  <si>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</si>
  <si>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</si>
  <si>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</si>
  <si>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</si>
  <si>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</si>
  <si>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</si>
  <si>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</si>
  <si>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</si>
  <si>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</si>
  <si>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</si>
  <si>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</si>
  <si>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</si>
  <si>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</si>
  <si>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</si>
  <si>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</si>
  <si>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</si>
  <si>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</si>
  <si>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</si>
  <si>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</si>
  <si>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</si>
  <si>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</si>
  <si>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</si>
  <si>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</si>
  <si>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</si>
  <si>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</si>
  <si>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</si>
  <si>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</si>
  <si>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</si>
  <si>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</si>
  <si>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</si>
  <si>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</si>
  <si>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</si>
  <si>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</si>
  <si>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</si>
  <si>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</si>
  <si>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</si>
  <si>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</si>
  <si>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</si>
  <si>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</si>
  <si>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</si>
  <si>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</si>
  <si>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</si>
  <si>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</si>
  <si>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</si>
  <si>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</si>
  <si>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</si>
  <si>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</si>
  <si>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</si>
  <si>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</si>
  <si>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</si>
  <si>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</si>
  <si>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</si>
  <si>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</si>
  <si>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</si>
  <si>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</si>
  <si>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</si>
  <si>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</si>
  <si>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</si>
  <si>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</si>
  <si>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</si>
  <si>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</si>
  <si>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</si>
  <si>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</si>
  <si>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</si>
  <si>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</si>
  <si>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</si>
  <si>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</si>
  <si>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</si>
  <si>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</si>
  <si>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</si>
  <si>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</si>
  <si>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</si>
  <si>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</si>
  <si>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</si>
  <si>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</si>
  <si>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</si>
  <si>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</si>
  <si>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</si>
  <si>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</si>
  <si>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</si>
  <si>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</si>
  <si>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</si>
  <si>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</si>
  <si>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</si>
  <si>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</si>
  <si>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</si>
  <si>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</si>
  <si>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</si>
  <si>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</si>
  <si>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</si>
  <si>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</si>
  <si>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</si>
  <si>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</si>
  <si>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</si>
  <si>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</si>
  <si>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</si>
  <si>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</si>
  <si>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</si>
  <si>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</si>
  <si>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</si>
  <si>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</si>
  <si>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</si>
  <si>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</si>
  <si>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</si>
  <si>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</si>
  <si>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</si>
  <si>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</si>
  <si>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</si>
  <si>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</si>
  <si>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</si>
  <si>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</si>
  <si>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</si>
  <si>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</si>
  <si>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</si>
  <si>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</si>
  <si>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</si>
  <si>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</si>
  <si>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</si>
  <si>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</si>
  <si>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</si>
  <si>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</si>
  <si>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</si>
  <si>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</si>
  <si>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</si>
  <si>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</si>
  <si>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</si>
  <si>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</si>
  <si>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</si>
  <si>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</si>
  <si>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</si>
  <si>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</si>
  <si>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</si>
  <si>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</si>
  <si>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</si>
  <si>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</si>
  <si>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</si>
  <si>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</si>
  <si>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</si>
  <si>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</si>
  <si>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</si>
  <si>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</si>
  <si>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</si>
  <si>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</si>
  <si>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</si>
  <si>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</si>
  <si>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</si>
  <si>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</si>
  <si>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</si>
  <si>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</si>
  <si>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</si>
  <si>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</si>
  <si>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</si>
  <si>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</si>
  <si>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</si>
  <si>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</si>
  <si>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</si>
  <si>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</si>
  <si>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</si>
  <si>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</si>
  <si>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</si>
  <si>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</si>
  <si>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</si>
  <si>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</si>
  <si>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</si>
  <si>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</si>
  <si>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</si>
  <si>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</si>
  <si>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</si>
  <si>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</si>
  <si>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</si>
  <si>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</si>
  <si>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</si>
  <si>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</si>
  <si>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</si>
  <si>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</si>
  <si>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</si>
  <si>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</si>
  <si>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</si>
  <si>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</si>
  <si>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</si>
  <si>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</si>
  <si>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</si>
  <si>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</si>
  <si>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</si>
  <si>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</si>
  <si>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</si>
  <si>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</si>
  <si>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</si>
  <si>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</si>
  <si>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</si>
  <si>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</si>
  <si>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</si>
  <si>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</si>
  <si>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</si>
  <si>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</si>
  <si>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</si>
  <si>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</si>
  <si>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</si>
  <si>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</si>
  <si>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</si>
  <si>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</si>
  <si>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</si>
  <si>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</si>
  <si>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</si>
  <si>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</si>
  <si>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</si>
  <si>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</si>
  <si>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</si>
  <si>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</si>
  <si>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</si>
  <si>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</si>
  <si>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</si>
  <si>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</si>
  <si>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</si>
  <si>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</si>
  <si>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</si>
  <si>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</si>
  <si>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</si>
  <si>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</si>
  <si>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</si>
  <si>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</si>
  <si>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</si>
  <si>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</si>
  <si>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</si>
  <si>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</si>
  <si>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</si>
  <si>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</si>
  <si>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</si>
  <si>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</si>
  <si>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</si>
  <si>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</si>
  <si>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</si>
  <si>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</si>
  <si>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</si>
  <si>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</si>
  <si>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</si>
  <si>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</si>
  <si>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</si>
  <si>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</si>
  <si>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</si>
  <si>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</si>
  <si>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</si>
  <si>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</si>
  <si>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</si>
  <si>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</si>
  <si>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</si>
  <si>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</si>
  <si>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</si>
  <si>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</si>
  <si>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</si>
  <si>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</si>
  <si>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</si>
  <si>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</si>
  <si>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</si>
  <si>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</si>
  <si>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</si>
  <si>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</si>
  <si>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</si>
  <si>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</si>
  <si>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</si>
  <si>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</si>
  <si>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</si>
  <si>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</si>
  <si>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</si>
  <si>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</si>
  <si>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</si>
  <si>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</si>
  <si>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</si>
  <si>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</si>
  <si>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</si>
  <si>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</si>
  <si>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</si>
  <si>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</si>
  <si>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</si>
  <si>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</si>
  <si>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</si>
  <si>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</si>
  <si>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</si>
  <si>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</si>
  <si>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</si>
  <si>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</si>
  <si>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</si>
  <si>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</si>
  <si>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</si>
  <si>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</si>
  <si>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</si>
  <si>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</si>
  <si>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</si>
  <si>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</si>
  <si>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</si>
  <si>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</si>
  <si>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</si>
  <si>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</si>
  <si>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</si>
  <si>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</si>
  <si>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</si>
  <si>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</si>
  <si>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</si>
  <si>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</si>
  <si>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</si>
  <si>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</si>
  <si>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</si>
  <si>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</si>
  <si>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</si>
  <si>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</si>
  <si>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</si>
  <si>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</si>
  <si>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</si>
  <si>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</si>
  <si>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</si>
  <si>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</si>
  <si>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</si>
  <si>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</si>
  <si>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</si>
  <si>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</si>
  <si>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</si>
  <si>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</si>
  <si>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</si>
  <si>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</si>
  <si>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</si>
  <si>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</si>
  <si>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</si>
  <si>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</si>
  <si>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</si>
  <si>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</si>
  <si>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</si>
  <si>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</si>
  <si>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</si>
  <si>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</si>
  <si>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</si>
  <si>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</si>
  <si>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</si>
  <si>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</si>
  <si>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</si>
  <si>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</si>
  <si>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</si>
  <si>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</si>
  <si>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</si>
  <si>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</si>
  <si>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</si>
  <si>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</si>
  <si>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</si>
  <si>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</si>
  <si>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</si>
  <si>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</si>
  <si>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</si>
  <si>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</si>
  <si>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</si>
  <si>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</si>
  <si>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</si>
  <si>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</si>
  <si>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</si>
  <si>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</si>
  <si>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</si>
  <si>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</si>
  <si>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</si>
  <si>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</si>
  <si>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</si>
  <si>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</si>
  <si>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</si>
  <si>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</si>
  <si>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</si>
  <si>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</si>
  <si>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</si>
  <si>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</si>
  <si>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</si>
  <si>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</si>
  <si>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</si>
  <si>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</si>
  <si>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</si>
  <si>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</si>
  <si>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</si>
  <si>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</si>
  <si>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</si>
  <si>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</si>
  <si>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</si>
  <si>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</si>
  <si>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</si>
  <si>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</si>
  <si>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</si>
  <si>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</si>
  <si>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</si>
  <si>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</si>
  <si>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</si>
  <si>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</si>
  <si>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</si>
  <si>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</si>
  <si>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</si>
  <si>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</si>
  <si>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</si>
  <si>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</si>
  <si>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</si>
  <si>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</si>
  <si>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</si>
  <si>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</si>
  <si>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</si>
  <si>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</si>
  <si>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</si>
  <si>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</si>
  <si>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</si>
  <si>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</si>
  <si>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</si>
  <si>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</si>
  <si>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</si>
  <si>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</si>
  <si>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</si>
  <si>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</si>
  <si>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</si>
  <si>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</si>
  <si>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</si>
  <si>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</si>
  <si>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</si>
  <si>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</si>
  <si>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</si>
  <si>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</si>
  <si>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</si>
  <si>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</si>
  <si>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</si>
  <si>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</si>
  <si>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</si>
  <si>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</si>
  <si>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</si>
  <si>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</si>
  <si>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</si>
  <si>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</si>
  <si>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</si>
  <si>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</si>
  <si>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</si>
  <si>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</si>
  <si>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</si>
  <si>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</si>
  <si>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</si>
  <si>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</si>
  <si>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</si>
  <si>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</si>
  <si>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</si>
  <si>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</si>
  <si>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</si>
  <si>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</si>
  <si>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</si>
  <si>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</si>
  <si>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</si>
  <si>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</si>
  <si>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</si>
  <si>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</si>
  <si>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</si>
  <si>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</si>
  <si>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</si>
  <si>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</si>
  <si>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</si>
  <si>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</si>
  <si>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</si>
  <si>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</si>
  <si>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</si>
  <si>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</si>
  <si>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</si>
  <si>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</si>
  <si>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</si>
  <si>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</si>
  <si>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</si>
  <si>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</si>
  <si>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</si>
  <si>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</si>
  <si>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</si>
  <si>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</si>
  <si>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</si>
  <si>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</si>
  <si>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</si>
  <si>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</si>
  <si>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</si>
  <si>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</si>
  <si>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</si>
  <si>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</si>
  <si>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</si>
  <si>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</si>
  <si>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</si>
  <si>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</si>
  <si>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</si>
  <si>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</si>
  <si>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</si>
  <si>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</si>
  <si>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</si>
  <si>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</si>
  <si>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</si>
  <si>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</si>
  <si>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</si>
  <si>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</si>
  <si>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</si>
  <si>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</si>
  <si>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</si>
  <si>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</si>
  <si>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</si>
  <si>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</si>
  <si>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</si>
  <si>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</si>
  <si>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</si>
  <si>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</si>
  <si>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</si>
  <si>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</si>
  <si>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</si>
  <si>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</si>
  <si>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</si>
  <si>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</si>
  <si>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</si>
  <si>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</si>
  <si>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</si>
  <si>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</si>
  <si>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</si>
  <si>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</si>
  <si>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</si>
  <si>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</si>
  <si>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</si>
  <si>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</si>
  <si>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</si>
  <si>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</si>
  <si>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</si>
  <si>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</si>
  <si>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</si>
  <si>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</si>
  <si>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</si>
  <si>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</si>
  <si>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</si>
  <si>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</si>
  <si>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</si>
  <si>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</si>
  <si>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</si>
  <si>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</si>
  <si>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</si>
  <si>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</si>
  <si>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</si>
  <si>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</si>
  <si>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</si>
  <si>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</si>
  <si>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</si>
  <si>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</si>
  <si>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</si>
  <si>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</si>
  <si>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</si>
  <si>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</si>
  <si>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</si>
  <si>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</si>
  <si>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</si>
  <si>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</si>
  <si>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</si>
  <si>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</si>
  <si>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</si>
  <si>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</si>
  <si>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</si>
  <si>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</si>
  <si>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</si>
  <si>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</si>
  <si>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</si>
  <si>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</si>
  <si>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</si>
  <si>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</si>
  <si>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</si>
  <si>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</si>
  <si>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</si>
  <si>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</si>
  <si>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</si>
  <si>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</si>
  <si>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</si>
  <si>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</si>
  <si>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</si>
  <si>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</si>
  <si>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</si>
  <si>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</si>
  <si>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</si>
  <si>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</si>
  <si>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</si>
  <si>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</si>
  <si>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</si>
  <si>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</si>
  <si>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</si>
  <si>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</si>
  <si>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</si>
  <si>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</si>
  <si>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</si>
  <si>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</si>
  <si>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</si>
  <si>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</si>
  <si>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</si>
  <si>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</si>
  <si>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</si>
  <si>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</si>
  <si>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</si>
  <si>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</si>
  <si>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</si>
  <si>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</si>
  <si>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</si>
  <si>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</si>
  <si>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</si>
  <si>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</si>
  <si>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</si>
  <si>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</si>
  <si>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</si>
  <si>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</si>
  <si>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</si>
  <si>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</si>
  <si>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</si>
  <si>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</si>
  <si>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</si>
  <si>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</si>
  <si>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</si>
  <si>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</si>
  <si>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</si>
  <si>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</si>
  <si>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</si>
  <si>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</si>
  <si>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</si>
  <si>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</si>
  <si>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</si>
  <si>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</si>
  <si>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</si>
  <si>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</si>
  <si>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</si>
  <si>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</si>
  <si>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</si>
  <si>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</si>
  <si>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</si>
  <si>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</si>
  <si>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</si>
  <si>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</si>
  <si>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</si>
  <si>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</si>
  <si>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</si>
  <si>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</si>
  <si>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</si>
  <si>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</si>
  <si>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</si>
  <si>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</si>
  <si>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</si>
  <si>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</si>
  <si>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</si>
  <si>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</si>
  <si>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</si>
  <si>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</si>
  <si>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</si>
  <si>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</si>
  <si>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</si>
  <si>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</si>
  <si>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</si>
  <si>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</si>
  <si>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</si>
  <si>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</si>
  <si>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</si>
  <si>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</si>
  <si>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</si>
  <si>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</si>
  <si>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</si>
  <si>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</si>
  <si>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</si>
  <si>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</si>
  <si>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</si>
  <si>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</si>
  <si>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</si>
  <si>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</si>
  <si>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</si>
  <si>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</si>
  <si>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</si>
  <si>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</si>
  <si>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</si>
  <si>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</si>
  <si>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</si>
  <si>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</si>
  <si>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</si>
  <si>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</si>
  <si>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</si>
  <si>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</si>
  <si>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</si>
  <si>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</si>
  <si>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</si>
  <si>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</si>
  <si>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</si>
  <si>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</si>
  <si>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</si>
  <si>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</si>
  <si>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</si>
  <si>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</si>
  <si>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</si>
  <si>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</si>
  <si>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</si>
  <si>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</si>
  <si>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</si>
  <si>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</si>
  <si>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</si>
  <si>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</si>
  <si>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</si>
  <si>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</si>
  <si>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</si>
  <si>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</si>
  <si>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</si>
  <si>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</si>
  <si>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</si>
  <si>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</si>
  <si>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</si>
  <si>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</si>
  <si>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</si>
  <si>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</si>
  <si>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</si>
  <si>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</si>
  <si>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</si>
  <si>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</si>
  <si>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</si>
  <si>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</si>
  <si>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</si>
  <si>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</si>
  <si>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</si>
  <si>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</si>
  <si>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</si>
  <si>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</si>
  <si>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</si>
  <si>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</si>
  <si>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</si>
  <si>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</si>
  <si>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</si>
  <si>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</si>
  <si>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</si>
  <si>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</si>
  <si>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</si>
  <si>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</si>
  <si>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</si>
  <si>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</si>
  <si>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</si>
  <si>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</si>
  <si>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</si>
  <si>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</si>
  <si>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</si>
  <si>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</si>
  <si>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</si>
  <si>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</si>
  <si>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</si>
  <si>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</si>
  <si>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</si>
  <si>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</si>
  <si>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</si>
  <si>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</si>
  <si>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</si>
  <si>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</si>
  <si>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</si>
  <si>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</si>
  <si>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</si>
  <si>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</si>
  <si>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</si>
  <si>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</si>
  <si>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</si>
  <si>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</si>
  <si>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</si>
  <si>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</si>
  <si>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</si>
  <si>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</si>
  <si>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</si>
  <si>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</si>
  <si>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</si>
  <si>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</si>
  <si>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</si>
  <si>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</si>
  <si>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</si>
  <si>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</si>
  <si>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</si>
  <si>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</si>
  <si>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</si>
  <si>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</si>
  <si>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</si>
  <si>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</si>
  <si>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</si>
  <si>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</si>
  <si>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</si>
  <si>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</si>
  <si>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</si>
  <si>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</si>
  <si>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</si>
  <si>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</si>
  <si>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</si>
  <si>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</si>
  <si>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</si>
  <si>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</si>
  <si>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</si>
  <si>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</si>
  <si>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</si>
  <si>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</si>
  <si>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</si>
  <si>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</si>
  <si>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</si>
  <si>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</si>
  <si>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</si>
  <si>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</si>
  <si>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</si>
  <si>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</si>
  <si>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</si>
  <si>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</si>
  <si>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</si>
  <si>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</si>
  <si>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</si>
  <si>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</si>
  <si>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</si>
  <si>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</si>
  <si>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</si>
  <si>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</si>
  <si>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</si>
  <si>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</si>
  <si>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</si>
  <si>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</si>
  <si>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</si>
  <si>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</si>
  <si>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</si>
  <si>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</si>
  <si>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</si>
  <si>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</si>
  <si>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</si>
  <si>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</si>
  <si>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</si>
  <si>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</si>
  <si>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</si>
  <si>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</si>
  <si>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</si>
  <si>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</si>
  <si>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</si>
  <si>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</si>
  <si>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</si>
  <si>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</si>
  <si>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</si>
  <si>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</si>
  <si>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</si>
  <si>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</si>
  <si>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</si>
  <si>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</si>
  <si>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</si>
  <si>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</si>
  <si>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</si>
  <si>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</si>
  <si>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</si>
  <si>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</si>
  <si>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</si>
  <si>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</si>
  <si>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</si>
  <si>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</si>
  <si>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</si>
  <si>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</si>
  <si>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</si>
  <si>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</si>
  <si>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</si>
  <si>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</si>
  <si>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</si>
  <si>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</si>
  <si>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</si>
  <si>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</si>
  <si>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</si>
  <si>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</si>
  <si>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</si>
  <si>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</si>
  <si>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</si>
  <si>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</si>
  <si>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</si>
  <si>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</si>
  <si>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</si>
  <si>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</si>
  <si>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</si>
  <si>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</si>
  <si>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</si>
  <si>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</si>
  <si>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</si>
  <si>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</si>
  <si>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</si>
  <si>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</si>
  <si>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</si>
  <si>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</si>
  <si>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</si>
  <si>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</si>
  <si>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</si>
  <si>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</si>
  <si>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</si>
  <si>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</si>
  <si>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</si>
  <si>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</si>
  <si>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</si>
  <si>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</si>
  <si>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</si>
  <si>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</si>
  <si>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</si>
  <si>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</si>
  <si>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</si>
  <si>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</si>
  <si>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</si>
  <si>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</si>
  <si>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</si>
  <si>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</si>
  <si>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</si>
  <si>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</si>
  <si>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</si>
  <si>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</si>
  <si>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</si>
  <si>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</si>
  <si>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</si>
  <si>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</si>
  <si>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</si>
  <si>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</si>
  <si>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</si>
  <si>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</si>
  <si>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</si>
  <si>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</si>
  <si>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</si>
  <si>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</si>
  <si>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</si>
  <si>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</si>
  <si>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</si>
  <si>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</si>
  <si>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</si>
  <si>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</si>
  <si>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</si>
  <si>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</si>
  <si>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</si>
  <si>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</si>
  <si>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</si>
  <si>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</si>
  <si>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</si>
  <si>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</si>
  <si>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</si>
  <si>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</si>
  <si>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</si>
  <si>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</si>
  <si>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</si>
  <si>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</si>
  <si>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</si>
  <si>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</si>
  <si>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</si>
  <si>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</si>
  <si>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</si>
  <si>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</si>
  <si>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</si>
  <si>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</si>
  <si>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</si>
  <si>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</si>
  <si>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</si>
  <si>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</si>
  <si>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</si>
  <si>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</si>
  <si>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</si>
  <si>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</si>
  <si>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</si>
  <si>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</si>
  <si>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</si>
  <si>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</si>
  <si>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</si>
  <si>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</si>
  <si>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</si>
  <si>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</si>
  <si>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</si>
  <si>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</si>
  <si>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</si>
  <si>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</si>
  <si>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</si>
  <si>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</si>
  <si>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</si>
  <si>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</si>
  <si>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</si>
  <si>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</si>
  <si>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</si>
  <si>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</si>
  <si>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</si>
  <si>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</si>
  <si>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</si>
  <si>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</si>
  <si>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</si>
  <si>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</si>
  <si>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</si>
  <si>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</si>
  <si>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</si>
  <si>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</si>
  <si>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</si>
  <si>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</si>
  <si>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</si>
  <si>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</si>
  <si>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</si>
  <si>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</si>
  <si>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</si>
  <si>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</si>
  <si>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</si>
  <si>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</si>
  <si>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</si>
  <si>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</si>
  <si>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</si>
  <si>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</si>
  <si>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</si>
  <si>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</si>
  <si>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</si>
  <si>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</si>
  <si>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</si>
  <si>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</si>
  <si>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</si>
  <si>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</si>
  <si>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</si>
  <si>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</si>
  <si>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</si>
  <si>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</si>
  <si>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</si>
  <si>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</si>
  <si>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</si>
  <si>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</si>
  <si>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</si>
  <si>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</si>
  <si>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</si>
  <si>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</si>
  <si>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</si>
  <si>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</si>
  <si>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</si>
  <si>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</si>
  <si>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</si>
  <si>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</si>
  <si>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</si>
  <si>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</si>
  <si>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</si>
  <si>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</si>
  <si>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</si>
  <si>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</si>
  <si>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</si>
  <si>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</si>
  <si>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</si>
  <si>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</si>
  <si>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</si>
  <si>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</si>
  <si>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</si>
  <si>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</si>
  <si>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</si>
  <si>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</si>
  <si>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</si>
  <si>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</si>
  <si>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</si>
  <si>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</si>
  <si>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</si>
  <si>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</si>
  <si>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</si>
  <si>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</si>
  <si>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</si>
  <si>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</si>
  <si>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</si>
  <si>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</si>
  <si>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</si>
  <si>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</si>
  <si>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</si>
  <si>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</si>
  <si>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</si>
  <si>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</si>
  <si>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</si>
  <si>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</si>
  <si>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</si>
  <si>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</si>
  <si>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</si>
  <si>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</si>
  <si>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</si>
  <si>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</si>
  <si>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</si>
  <si>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</si>
  <si>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</si>
  <si>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</si>
  <si>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</si>
  <si>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</si>
  <si>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</si>
  <si>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</si>
  <si>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</si>
  <si>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</si>
  <si>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</si>
  <si>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</si>
  <si>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</si>
  <si>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</si>
  <si>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</si>
  <si>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</si>
  <si>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</si>
  <si>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</si>
  <si>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</si>
  <si>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</si>
  <si>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</si>
  <si>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</si>
  <si>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</si>
  <si>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</si>
  <si>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</si>
  <si>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</si>
  <si>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</si>
  <si>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</si>
  <si>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</si>
  <si>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</si>
  <si>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</si>
  <si>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</si>
  <si>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</si>
  <si>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</si>
  <si>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</si>
  <si>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</si>
  <si>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</si>
  <si>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</si>
  <si>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</si>
  <si>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</si>
  <si>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</si>
  <si>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</si>
  <si>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</si>
  <si>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</si>
  <si>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</si>
  <si>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</si>
  <si>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</si>
  <si>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</si>
  <si>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</si>
  <si>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</si>
  <si>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</si>
  <si>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</si>
  <si>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</si>
  <si>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</si>
  <si>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</si>
  <si>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</si>
  <si>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</si>
  <si>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</si>
  <si>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</si>
  <si>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</si>
  <si>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</si>
  <si>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</si>
  <si>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</si>
  <si>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</si>
  <si>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</si>
  <si>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</si>
  <si>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</si>
  <si>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</si>
  <si>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</si>
  <si>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</si>
  <si>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</si>
  <si>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</si>
  <si>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</si>
  <si>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</si>
  <si>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</si>
  <si>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</si>
  <si>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</si>
  <si>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</si>
  <si>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</si>
  <si>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</si>
  <si>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</si>
  <si>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</si>
  <si>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</si>
  <si>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</si>
  <si>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</si>
  <si>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</si>
  <si>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</si>
  <si>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</si>
  <si>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</si>
  <si>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</si>
  <si>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</si>
  <si>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</si>
  <si>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</si>
  <si>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</si>
  <si>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</si>
  <si>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</si>
  <si>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</si>
  <si>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</si>
  <si>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</si>
  <si>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</si>
  <si>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</si>
  <si>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</si>
  <si>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</si>
  <si>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</si>
  <si>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</si>
  <si>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</si>
  <si>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</si>
  <si>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</si>
  <si>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</si>
  <si>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</si>
  <si>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</si>
  <si>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</si>
  <si>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</si>
  <si>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</si>
  <si>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</si>
  <si>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</si>
  <si>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</si>
  <si>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</si>
  <si>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</si>
  <si>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</si>
  <si>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</si>
  <si>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</si>
  <si>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</si>
  <si>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</si>
  <si>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</si>
  <si>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</si>
  <si>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</si>
  <si>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</si>
  <si>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</si>
  <si>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</si>
  <si>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</si>
  <si>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</si>
  <si>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</si>
  <si>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</si>
  <si>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</si>
  <si>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</si>
  <si>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</si>
  <si>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</si>
  <si>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</si>
  <si>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</si>
  <si>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</si>
  <si>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</si>
  <si>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</si>
  <si>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</si>
  <si>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</si>
  <si>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</si>
  <si>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</si>
  <si>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</si>
  <si>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</si>
  <si>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</si>
  <si>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</si>
  <si>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</si>
  <si>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</si>
  <si>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</si>
  <si>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</si>
  <si>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</si>
  <si>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</si>
  <si>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</si>
  <si>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</si>
  <si>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</si>
  <si>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</si>
  <si>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</si>
  <si>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</si>
  <si>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</si>
  <si>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</si>
  <si>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</si>
  <si>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</si>
  <si>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</si>
  <si>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</si>
  <si>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</si>
  <si>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</si>
  <si>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</si>
  <si>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</si>
  <si>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</si>
  <si>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</si>
  <si>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</si>
  <si>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</si>
  <si>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</si>
  <si>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</si>
  <si>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</si>
  <si>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</si>
  <si>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</si>
  <si>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</si>
  <si>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</si>
  <si>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</si>
  <si>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</si>
  <si>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</si>
  <si>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</si>
  <si>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</si>
  <si>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</si>
  <si>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</si>
  <si>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</si>
  <si>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</si>
  <si>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</si>
  <si>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</si>
  <si>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</si>
  <si>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</si>
  <si>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</si>
  <si>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</si>
  <si>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</si>
  <si>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</si>
  <si>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</si>
  <si>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</si>
  <si>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</si>
  <si>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</si>
  <si>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</si>
  <si>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</si>
  <si>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</si>
  <si>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</si>
  <si>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</si>
  <si>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</si>
  <si>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</si>
  <si>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</si>
  <si>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</si>
  <si>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</si>
  <si>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</si>
  <si>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</si>
  <si>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</si>
  <si>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</si>
  <si>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</si>
  <si>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</si>
  <si>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</si>
  <si>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</si>
  <si>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</si>
  <si>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</si>
  <si>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</si>
  <si>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</si>
  <si>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</si>
  <si>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</si>
  <si>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</si>
  <si>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</si>
  <si>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</si>
  <si>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</si>
  <si>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</si>
  <si>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</si>
  <si>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</si>
  <si>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</si>
  <si>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</si>
  <si>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</si>
  <si>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</si>
  <si>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</si>
  <si>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</si>
  <si>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</si>
  <si>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</si>
  <si>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</si>
  <si>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</si>
  <si>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</si>
  <si>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</si>
  <si>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</si>
  <si>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</si>
  <si>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</si>
  <si>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</si>
  <si>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</si>
  <si>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</si>
  <si>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</si>
  <si>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</si>
  <si>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</si>
  <si>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</si>
  <si>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</si>
  <si>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</si>
  <si>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</si>
  <si>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</si>
  <si>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</si>
  <si>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</si>
  <si>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</si>
  <si>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</si>
  <si>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</si>
  <si>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</si>
  <si>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</si>
  <si>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</si>
  <si>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</si>
  <si>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</si>
  <si>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</si>
  <si>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</si>
  <si>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</si>
  <si>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</si>
  <si>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</si>
  <si>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</si>
  <si>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</si>
  <si>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</si>
  <si>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</si>
  <si>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</si>
  <si>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</si>
  <si>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</si>
  <si>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</si>
  <si>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</si>
  <si>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</si>
  <si>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</si>
  <si>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</si>
  <si>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</si>
  <si>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</si>
  <si>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</si>
  <si>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</si>
  <si>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</si>
  <si>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</si>
  <si>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</si>
  <si>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</si>
  <si>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</si>
  <si>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</si>
  <si>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</si>
  <si>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</si>
  <si>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</si>
  <si>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</si>
  <si>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</si>
  <si>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</si>
  <si>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</si>
  <si>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</si>
  <si>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</si>
  <si>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</si>
  <si>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</si>
  <si>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</si>
  <si>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</si>
  <si>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</si>
  <si>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</si>
  <si>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</si>
  <si>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</si>
  <si>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</si>
  <si>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</si>
  <si>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</si>
  <si>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</si>
  <si>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</si>
  <si>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</si>
  <si>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</si>
  <si>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</si>
  <si>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</si>
  <si>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</si>
  <si>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</si>
  <si>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</si>
  <si>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</si>
  <si>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</si>
  <si>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</si>
  <si>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</si>
  <si>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</si>
  <si>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</si>
  <si>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</si>
  <si>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</si>
  <si>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</si>
  <si>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</si>
  <si>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</si>
  <si>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</si>
  <si>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</si>
  <si>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</si>
  <si>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</si>
  <si>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</si>
  <si>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</si>
  <si>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</si>
  <si>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</si>
  <si>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</si>
  <si>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</si>
  <si>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</si>
  <si>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</si>
  <si>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</si>
  <si>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</si>
  <si>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</si>
  <si>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</si>
  <si>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</si>
  <si>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</si>
  <si>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</si>
  <si>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</si>
  <si>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</si>
  <si>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</si>
  <si>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</si>
  <si>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</si>
  <si>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</si>
  <si>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</si>
  <si>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</si>
  <si>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</si>
  <si>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</si>
  <si>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</si>
  <si>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</si>
  <si>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</si>
  <si>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</si>
  <si>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</si>
  <si>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</si>
  <si>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</si>
  <si>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</si>
  <si>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</si>
  <si>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</si>
  <si>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</si>
  <si>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</si>
  <si>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</si>
  <si>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</si>
  <si>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</si>
  <si>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</si>
  <si>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</si>
  <si>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</si>
  <si>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</si>
  <si>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</si>
  <si>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</si>
  <si>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</si>
  <si>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</si>
  <si>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</si>
  <si>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</si>
  <si>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</si>
  <si>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</si>
  <si>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</si>
  <si>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</si>
  <si>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</si>
  <si>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</si>
  <si>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</si>
  <si>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</si>
  <si>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</si>
  <si>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</si>
  <si>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</si>
  <si>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</si>
  <si>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</si>
  <si>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</si>
  <si>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</si>
  <si>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</si>
  <si>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</si>
  <si>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</si>
  <si>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</si>
  <si>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</si>
  <si>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</si>
  <si>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</si>
  <si>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</si>
  <si>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</si>
  <si>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</si>
  <si>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</si>
  <si>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</si>
  <si>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</si>
  <si>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</si>
  <si>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</si>
  <si>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</si>
  <si>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</si>
  <si>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</si>
  <si>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</si>
  <si>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</si>
  <si>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</si>
  <si>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</si>
  <si>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</si>
  <si>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</si>
  <si>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</si>
  <si>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</si>
  <si>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</si>
  <si>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</si>
  <si>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</si>
  <si>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</si>
  <si>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</si>
  <si>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</si>
  <si>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</si>
  <si>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</si>
  <si>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</si>
  <si>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</si>
  <si>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</si>
  <si>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</si>
  <si>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</si>
  <si>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</si>
  <si>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</si>
  <si>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</si>
  <si>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</si>
  <si>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</si>
  <si>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</si>
  <si>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</si>
  <si>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</si>
  <si>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</si>
  <si>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</si>
  <si>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</si>
  <si>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</si>
  <si>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</si>
  <si>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</si>
  <si>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</si>
  <si>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</si>
  <si>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</si>
  <si>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</si>
  <si>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</si>
  <si>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</si>
  <si>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</si>
  <si>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</si>
  <si>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</si>
  <si>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</si>
  <si>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</si>
  <si>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</si>
  <si>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</si>
  <si>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</si>
  <si>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</si>
  <si>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</si>
  <si>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</si>
  <si>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</si>
  <si>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</si>
  <si>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</si>
  <si>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</si>
  <si>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</si>
  <si>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</si>
  <si>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</si>
  <si>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</si>
  <si>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</si>
  <si>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</si>
  <si>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</si>
  <si>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</si>
  <si>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</si>
  <si>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</si>
  <si>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</si>
  <si>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</si>
  <si>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</si>
  <si>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</si>
  <si>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</si>
  <si>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</si>
  <si>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</si>
  <si>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</si>
  <si>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</si>
  <si>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</si>
  <si>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</si>
  <si>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</si>
  <si>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</si>
  <si>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</si>
  <si>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</si>
  <si>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</si>
  <si>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</si>
  <si>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</si>
  <si>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</si>
  <si>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</si>
  <si>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</si>
  <si>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</si>
  <si>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</si>
  <si>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</si>
  <si>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</si>
  <si>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</si>
  <si>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</si>
  <si>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</si>
  <si>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</si>
  <si>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</si>
  <si>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</si>
  <si>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</si>
  <si>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</si>
  <si>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</si>
  <si>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</si>
  <si>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</si>
  <si>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</si>
  <si>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</si>
  <si>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</si>
  <si>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</si>
  <si>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</si>
  <si>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</si>
  <si>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</si>
  <si>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</si>
  <si>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</si>
  <si>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</si>
  <si>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</si>
  <si>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</si>
  <si>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</si>
  <si>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</si>
  <si>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</si>
  <si>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</si>
  <si>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</si>
  <si>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</si>
  <si>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</si>
  <si>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</si>
  <si>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</si>
  <si>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</si>
  <si>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</si>
  <si>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</si>
  <si>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</si>
  <si>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</si>
  <si>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</si>
  <si>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</si>
  <si>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</si>
  <si>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</si>
  <si>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</si>
  <si>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</si>
  <si>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</si>
  <si>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</si>
  <si>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</si>
  <si>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</si>
  <si>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</si>
  <si>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</si>
  <si>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</si>
  <si>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</si>
  <si>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</si>
  <si>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</si>
  <si>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</si>
  <si>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</si>
  <si>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</si>
  <si>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</si>
  <si>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</si>
  <si>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</si>
  <si>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</si>
  <si>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</si>
  <si>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</si>
  <si>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</si>
  <si>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</si>
  <si>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</si>
  <si>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</si>
  <si>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</si>
  <si>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</si>
  <si>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</si>
  <si>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</si>
  <si>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</si>
  <si>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</si>
  <si>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</si>
  <si>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</si>
  <si>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</si>
  <si>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</si>
  <si>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</si>
  <si>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</si>
  <si>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</si>
  <si>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</si>
  <si>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</si>
  <si>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</si>
  <si>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</si>
  <si>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</si>
  <si>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</si>
  <si>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</si>
  <si>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</si>
  <si>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</si>
  <si>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</si>
  <si>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</si>
  <si>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</si>
  <si>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</si>
  <si>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</si>
  <si>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</si>
  <si>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</si>
  <si>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</si>
  <si>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</si>
  <si>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</si>
  <si>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</si>
  <si>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</si>
  <si>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</si>
  <si>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</si>
  <si>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</si>
  <si>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</si>
  <si>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</si>
  <si>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</si>
  <si>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</si>
  <si>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</si>
  <si>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</si>
  <si>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</si>
  <si>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</si>
  <si>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</si>
  <si>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</si>
  <si>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</si>
  <si>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</si>
  <si>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</si>
  <si>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</si>
  <si>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</si>
  <si>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</si>
  <si>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</si>
  <si>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</si>
  <si>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</si>
  <si>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</si>
  <si>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</si>
  <si>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</si>
  <si>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</si>
  <si>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</si>
  <si>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</si>
  <si>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</si>
  <si>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</si>
  <si>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</si>
  <si>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</si>
  <si>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</si>
  <si>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</si>
  <si>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</si>
  <si>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</si>
  <si>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</si>
  <si>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</si>
  <si>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</si>
  <si>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</si>
  <si>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</si>
  <si>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</si>
  <si>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</si>
  <si>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</si>
  <si>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</si>
  <si>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</si>
  <si>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</si>
  <si>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</si>
  <si>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</si>
  <si>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</si>
  <si>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</si>
  <si>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</si>
  <si>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</si>
  <si>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</si>
  <si>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</si>
  <si>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</si>
  <si>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</si>
  <si>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</si>
  <si>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</si>
  <si>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</si>
  <si>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</si>
  <si>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</si>
  <si>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</si>
  <si>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</si>
  <si>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</si>
  <si>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</si>
  <si>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</si>
  <si>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</si>
  <si>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</si>
  <si>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</si>
  <si>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</si>
  <si>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</si>
  <si>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</si>
  <si>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</si>
  <si>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</si>
  <si>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</si>
  <si>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</si>
  <si>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</si>
  <si>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</si>
  <si>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</si>
  <si>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</si>
  <si>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</si>
  <si>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</si>
  <si>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</si>
  <si>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</si>
  <si>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</si>
  <si>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</si>
  <si>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</si>
  <si>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</si>
  <si>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</si>
  <si>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</si>
  <si>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</si>
  <si>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</si>
  <si>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</si>
  <si>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</si>
  <si>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</si>
  <si>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</si>
  <si>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</si>
  <si>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</si>
  <si>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</si>
  <si>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</si>
  <si>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</si>
  <si>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</si>
  <si>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</si>
  <si>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</si>
  <si>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</si>
  <si>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</si>
  <si>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</si>
  <si>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</si>
  <si>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</si>
  <si>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</si>
  <si>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</si>
  <si>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</si>
  <si>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</si>
  <si>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</si>
  <si>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</si>
  <si>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</si>
  <si>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</si>
  <si>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</si>
  <si>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</si>
  <si>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</si>
  <si>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</si>
  <si>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</si>
  <si>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</si>
  <si>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</si>
  <si>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</si>
  <si>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</si>
  <si>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</si>
  <si>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</si>
  <si>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</si>
  <si>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</si>
  <si>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</si>
  <si>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</si>
  <si>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</si>
  <si>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</si>
  <si>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</si>
  <si>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</si>
  <si>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</si>
  <si>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</si>
  <si>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</si>
  <si>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</si>
  <si>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</si>
  <si>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</si>
  <si>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</si>
  <si>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</si>
  <si>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</si>
  <si>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</si>
  <si>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</si>
  <si>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</si>
  <si>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</si>
  <si>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</si>
  <si>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</si>
  <si>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</si>
  <si>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</si>
  <si>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</si>
  <si>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</si>
  <si>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</si>
  <si>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</si>
  <si>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</si>
  <si>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</si>
  <si>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</si>
  <si>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</si>
  <si>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</si>
  <si>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</si>
  <si>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</si>
  <si>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</si>
  <si>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</si>
  <si>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</si>
  <si>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</si>
  <si>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</si>
  <si>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</si>
  <si>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</si>
  <si>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</si>
  <si>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</si>
  <si>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</si>
  <si>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</si>
  <si>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</si>
  <si>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</si>
  <si>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</si>
  <si>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</si>
  <si>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</si>
  <si>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</si>
  <si>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</si>
  <si>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</si>
  <si>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</si>
  <si>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</si>
  <si>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</si>
  <si>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</si>
  <si>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</si>
  <si>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</si>
  <si>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</si>
  <si>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</si>
  <si>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</si>
  <si>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</si>
  <si>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</si>
  <si>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</si>
  <si>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</si>
  <si>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</si>
  <si>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</si>
  <si>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</si>
  <si>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</si>
  <si>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</si>
  <si>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</si>
  <si>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</si>
  <si>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</si>
  <si>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</si>
  <si>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</si>
  <si>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</si>
  <si>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</si>
  <si>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</si>
  <si>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</si>
  <si>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</si>
  <si>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</si>
  <si>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</si>
  <si>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</si>
  <si>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</si>
  <si>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</si>
  <si>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</si>
  <si>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</si>
  <si>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</si>
  <si>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</si>
  <si>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</si>
  <si>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</si>
  <si>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</si>
  <si>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</si>
  <si>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</si>
  <si>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</si>
  <si>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</si>
  <si>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</si>
  <si>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</si>
  <si>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</si>
  <si>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</si>
  <si>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</si>
  <si>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</si>
  <si>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</si>
  <si>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</si>
  <si>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</si>
  <si>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</si>
  <si>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</si>
  <si>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</si>
  <si>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</si>
  <si>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</si>
  <si>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</si>
  <si>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</si>
  <si>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</si>
  <si>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</si>
  <si>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</si>
  <si>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</si>
  <si>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</si>
  <si>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</si>
  <si>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</si>
  <si>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</si>
  <si>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</si>
  <si>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</si>
  <si>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</si>
  <si>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</si>
  <si>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</si>
  <si>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</si>
  <si>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</si>
  <si>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</si>
  <si>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</si>
  <si>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</si>
  <si>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</si>
  <si>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</si>
  <si>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</si>
  <si>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</si>
  <si>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</si>
  <si>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</si>
  <si>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</si>
  <si>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</si>
  <si>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</si>
  <si>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</si>
  <si>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</si>
  <si>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</si>
  <si>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</si>
  <si>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</si>
  <si>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</si>
  <si>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</si>
  <si>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</si>
  <si>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</si>
  <si>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</si>
  <si>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</si>
  <si>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</si>
  <si>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</si>
  <si>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</si>
  <si>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</si>
  <si>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</si>
  <si>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</si>
  <si>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</si>
  <si>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</si>
  <si>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</si>
  <si>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</si>
  <si>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</si>
  <si>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</si>
  <si>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</si>
  <si>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</si>
  <si>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</si>
  <si>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</si>
  <si>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</si>
  <si>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</si>
  <si>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</si>
  <si>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</si>
  <si>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</si>
  <si>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</si>
  <si>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</si>
  <si>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</si>
  <si>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</si>
  <si>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</si>
  <si>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</si>
  <si>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</si>
  <si>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</si>
  <si>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</si>
  <si>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</si>
  <si>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</si>
  <si>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</si>
  <si>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</si>
  <si>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</si>
  <si>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</si>
  <si>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</si>
  <si>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</si>
  <si>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</si>
  <si>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</si>
  <si>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</si>
  <si>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</si>
  <si>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</si>
  <si>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</si>
  <si>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</si>
  <si>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</si>
  <si>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</si>
  <si>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</si>
  <si>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</si>
  <si>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</si>
  <si>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</si>
  <si>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</si>
  <si>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</si>
  <si>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</si>
  <si>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</si>
  <si>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</si>
  <si>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</si>
  <si>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</si>
  <si>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</si>
  <si>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</si>
  <si>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</si>
  <si>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</si>
  <si>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</si>
  <si>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</si>
  <si>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</si>
  <si>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</si>
  <si>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</si>
  <si>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</si>
  <si>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</si>
  <si>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</si>
  <si>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</si>
  <si>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</si>
  <si>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</si>
  <si>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</si>
  <si>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</si>
  <si>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</si>
  <si>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</si>
  <si>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</si>
  <si>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</si>
  <si>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</si>
  <si>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</si>
  <si>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</si>
  <si>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</si>
  <si>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</si>
  <si>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</si>
  <si>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</si>
  <si>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</si>
  <si>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</si>
  <si>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</si>
  <si>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</si>
  <si>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</si>
  <si>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</si>
  <si>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</si>
  <si>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</si>
  <si>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</si>
  <si>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</si>
  <si>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</si>
  <si>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</si>
  <si>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</si>
  <si>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</si>
  <si>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</si>
  <si>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</si>
  <si>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</si>
  <si>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</si>
  <si>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</si>
  <si>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</si>
  <si>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</si>
  <si>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</si>
  <si>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</si>
  <si>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</si>
  <si>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</si>
  <si>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</si>
  <si>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</si>
  <si>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</si>
  <si>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</si>
  <si>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</si>
  <si>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</si>
  <si>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</si>
  <si>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</si>
  <si>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</si>
  <si>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</si>
  <si>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</si>
  <si>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</si>
  <si>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</si>
  <si>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</si>
  <si>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</si>
  <si>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</si>
  <si>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</si>
  <si>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</si>
  <si>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</si>
  <si>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</si>
  <si>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</si>
  <si>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</si>
  <si>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</si>
  <si>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</si>
  <si>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</si>
  <si>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</si>
  <si>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</si>
  <si>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</si>
  <si>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</si>
  <si>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</si>
  <si>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</si>
  <si>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</si>
  <si>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</si>
  <si>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</si>
  <si>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</si>
  <si>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</si>
  <si>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</si>
  <si>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</si>
  <si>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</si>
  <si>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</si>
  <si>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</si>
  <si>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</si>
  <si>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</si>
  <si>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</si>
  <si>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</si>
  <si>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</si>
  <si>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</si>
  <si>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</si>
  <si>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</si>
  <si>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</si>
  <si>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</si>
  <si>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</si>
  <si>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</si>
  <si>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</si>
  <si>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</si>
  <si>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</si>
  <si>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</si>
  <si>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</si>
  <si>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</si>
  <si>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</si>
  <si>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</si>
  <si>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</si>
  <si>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</si>
  <si>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</si>
  <si>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</si>
  <si>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</si>
  <si>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</si>
  <si>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</si>
  <si>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</si>
  <si>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</si>
  <si>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</si>
  <si>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</si>
  <si>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</si>
  <si>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</si>
  <si>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</si>
  <si>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</si>
  <si>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</si>
  <si>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</si>
  <si>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</si>
  <si>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</si>
  <si>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</si>
  <si>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</si>
  <si>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</si>
  <si>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</si>
  <si>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</si>
  <si>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</si>
  <si>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</si>
  <si>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</si>
  <si>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</si>
  <si>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</si>
  <si>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</si>
  <si>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</si>
  <si>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</si>
  <si>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</si>
  <si>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</si>
  <si>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</si>
  <si>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</si>
  <si>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</si>
  <si>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</si>
  <si>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</si>
  <si>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</si>
  <si>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</si>
  <si>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</si>
  <si>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</si>
  <si>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</si>
  <si>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</si>
  <si>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</si>
  <si>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</si>
  <si>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</si>
  <si>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</si>
  <si>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</si>
  <si>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</si>
  <si>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</si>
  <si>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</si>
  <si>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</si>
  <si>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</si>
  <si>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</si>
  <si>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</si>
  <si>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</si>
  <si>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</si>
  <si>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</si>
  <si>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</si>
  <si>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</si>
  <si>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</si>
  <si>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</si>
  <si>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</si>
  <si>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</si>
  <si>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</si>
  <si>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</si>
  <si>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</si>
  <si>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</si>
  <si>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</si>
  <si>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</si>
  <si>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</si>
  <si>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</si>
  <si>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</si>
  <si>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</si>
  <si>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</si>
  <si>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</si>
  <si>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</si>
  <si>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</si>
  <si>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</si>
  <si>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</si>
  <si>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</si>
  <si>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</si>
  <si>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</si>
  <si>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</si>
  <si>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</si>
  <si>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</si>
  <si>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</si>
  <si>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</si>
  <si>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</si>
  <si>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</si>
  <si>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</si>
  <si>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</si>
  <si>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</si>
  <si>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</si>
  <si>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</si>
  <si>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</si>
  <si>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</si>
  <si>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</si>
  <si>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</si>
  <si>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</si>
  <si>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</si>
  <si>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</si>
  <si>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</si>
  <si>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</si>
  <si>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</si>
  <si>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</si>
  <si>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</si>
  <si>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</si>
  <si>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</si>
  <si>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</si>
  <si>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</si>
  <si>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</si>
  <si>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</si>
  <si>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</si>
  <si>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</si>
  <si>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</si>
  <si>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</si>
  <si>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</si>
  <si>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</si>
  <si>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</si>
  <si>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</si>
  <si>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</si>
  <si>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</si>
  <si>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</si>
  <si>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</si>
  <si>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</si>
  <si>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</si>
  <si>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</si>
  <si>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</si>
  <si>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</si>
  <si>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</si>
  <si>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</si>
  <si>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</si>
  <si>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</si>
  <si>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</si>
  <si>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</si>
  <si>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</si>
  <si>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</si>
  <si>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</si>
  <si>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</si>
  <si>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</si>
  <si>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</si>
  <si>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</si>
  <si>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</si>
  <si>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</si>
  <si>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</si>
  <si>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</si>
  <si>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</si>
  <si>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</si>
  <si>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</si>
  <si>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</si>
  <si>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</si>
  <si>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</si>
  <si>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</si>
  <si>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</si>
  <si>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</si>
  <si>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</si>
  <si>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</si>
  <si>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</si>
  <si>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</si>
  <si>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</si>
  <si>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</si>
  <si>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</si>
  <si>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</si>
  <si>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</si>
  <si>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</si>
  <si>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</si>
  <si>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</si>
  <si>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</si>
  <si>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</si>
  <si>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</si>
  <si>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</si>
  <si>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</si>
  <si>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</si>
  <si>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</si>
  <si>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</si>
  <si>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</si>
  <si>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</si>
  <si>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</si>
  <si>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</si>
  <si>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</si>
  <si>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</si>
  <si>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</si>
  <si>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</si>
  <si>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</si>
  <si>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</si>
  <si>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</si>
  <si>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</si>
  <si>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</si>
  <si>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</si>
  <si>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</si>
  <si>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</si>
  <si>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</si>
  <si>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</si>
  <si>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</si>
  <si>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</si>
  <si>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</si>
  <si>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</si>
  <si>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</si>
  <si>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</si>
  <si>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</si>
  <si>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</si>
  <si>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</si>
  <si>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</si>
  <si>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</si>
  <si>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</si>
  <si>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</si>
  <si>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</si>
  <si>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</si>
  <si>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</si>
  <si>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</si>
  <si>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</si>
  <si>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</si>
  <si>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</si>
  <si>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</si>
  <si>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</si>
  <si>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</si>
  <si>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</si>
  <si>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</si>
  <si>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</si>
  <si>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</si>
  <si>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</si>
  <si>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</si>
  <si>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</si>
  <si>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</si>
  <si>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</si>
  <si>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</si>
  <si>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</si>
  <si>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</si>
  <si>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</si>
  <si>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</si>
  <si>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</si>
  <si>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</si>
  <si>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</si>
  <si>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</si>
  <si>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</si>
  <si>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</si>
  <si>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</si>
  <si>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</si>
  <si>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</si>
  <si>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</si>
  <si>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</si>
  <si>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</si>
  <si>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</si>
  <si>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</si>
  <si>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</si>
  <si>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</si>
  <si>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</si>
  <si>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</si>
  <si>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</si>
  <si>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</si>
  <si>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</si>
  <si>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</si>
  <si>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</si>
  <si>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</si>
  <si>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</si>
  <si>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</si>
  <si>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</si>
  <si>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</si>
  <si>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</si>
  <si>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</si>
  <si>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</si>
  <si>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</si>
  <si>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</si>
  <si>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</si>
  <si>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</si>
  <si>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</si>
  <si>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</si>
  <si>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</si>
  <si>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</si>
  <si>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</si>
  <si>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</si>
  <si>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</si>
  <si>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</si>
  <si>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</si>
  <si>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</si>
  <si>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</si>
  <si>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</si>
  <si>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</si>
  <si>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</si>
  <si>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</si>
  <si>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</si>
  <si>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</si>
  <si>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</si>
  <si>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</si>
  <si>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</si>
  <si>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</si>
  <si>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</si>
  <si>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</si>
  <si>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</si>
  <si>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</si>
  <si>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</si>
  <si>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</si>
  <si>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</si>
  <si>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</si>
  <si>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</si>
  <si>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</si>
  <si>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</si>
  <si>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</si>
  <si>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</si>
  <si>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</si>
  <si>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</si>
  <si>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</si>
  <si>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</si>
  <si>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</si>
  <si>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</si>
  <si>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</si>
  <si>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</si>
  <si>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</si>
  <si>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</si>
  <si>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</si>
  <si>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</si>
  <si>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</si>
  <si>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</si>
  <si>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</si>
  <si>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</si>
  <si>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</si>
  <si>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</si>
  <si>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</si>
  <si>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</si>
  <si>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</si>
  <si>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</si>
  <si>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</si>
  <si>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</si>
  <si>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</si>
  <si>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</si>
  <si>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</si>
  <si>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</si>
  <si>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</si>
  <si>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</si>
  <si>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</si>
  <si>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</si>
  <si>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</si>
  <si>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</si>
  <si>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</si>
  <si>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</si>
  <si>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</si>
  <si>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</si>
  <si>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</si>
  <si>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</si>
  <si>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</si>
  <si>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</si>
  <si>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</si>
  <si>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</si>
  <si>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</si>
  <si>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</si>
  <si>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</si>
  <si>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</si>
  <si>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</si>
  <si>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</si>
  <si>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</si>
  <si>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</si>
  <si>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</si>
  <si>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</si>
  <si>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</si>
  <si>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</si>
  <si>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</si>
  <si>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</si>
  <si>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</si>
  <si>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</si>
  <si>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</si>
  <si>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</si>
  <si>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</si>
  <si>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</si>
  <si>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</si>
  <si>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</si>
  <si>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</si>
  <si>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</si>
  <si>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</si>
  <si>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</si>
  <si>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</si>
  <si>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</si>
  <si>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</si>
  <si>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</si>
  <si>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</si>
  <si>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</si>
  <si>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</si>
  <si>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</si>
  <si>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</si>
  <si>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</si>
  <si>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</si>
  <si>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</si>
  <si>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</si>
  <si>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</si>
  <si>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</si>
  <si>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</si>
  <si>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</si>
  <si>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</si>
  <si>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</si>
  <si>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</si>
  <si>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</si>
  <si>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</si>
  <si>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</si>
  <si>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</si>
  <si>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</si>
  <si>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</si>
  <si>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</si>
  <si>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</si>
  <si>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</si>
  <si>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</si>
  <si>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</si>
  <si>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</si>
  <si>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</si>
  <si>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</si>
  <si>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</si>
  <si>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</si>
  <si>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</si>
  <si>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</si>
  <si>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</si>
  <si>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</si>
  <si>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</si>
  <si>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</si>
  <si>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</si>
  <si>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</si>
  <si>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</si>
  <si>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</si>
  <si>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</si>
  <si>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</si>
  <si>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</si>
  <si>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</si>
  <si>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</si>
  <si>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</si>
  <si>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</si>
  <si>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</si>
  <si>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</si>
  <si>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</si>
  <si>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</si>
  <si>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</si>
  <si>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</si>
  <si>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</si>
  <si>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</si>
  <si>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</si>
  <si>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</si>
  <si>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</si>
  <si>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</si>
  <si>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</si>
  <si>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</si>
  <si>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</si>
  <si>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</si>
  <si>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</si>
  <si>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</si>
  <si>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</si>
  <si>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</si>
  <si>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</si>
  <si>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</si>
  <si>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</si>
  <si>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</si>
  <si>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</si>
  <si>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</si>
  <si>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</si>
  <si>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</si>
  <si>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</si>
  <si>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</si>
  <si>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</si>
  <si>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</si>
  <si>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</si>
  <si>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</si>
  <si>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</si>
  <si>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</si>
  <si>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</si>
  <si>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</si>
  <si>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</si>
  <si>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</si>
  <si>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</si>
  <si>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</si>
  <si>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</si>
  <si>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</si>
  <si>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</si>
  <si>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</si>
  <si>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</si>
  <si>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</si>
  <si>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</si>
  <si>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</si>
  <si>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</si>
  <si>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</si>
  <si>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</si>
  <si>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</si>
  <si>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</si>
  <si>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</si>
  <si>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</si>
  <si>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</si>
  <si>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</si>
  <si>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</si>
  <si>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</si>
  <si>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</si>
  <si>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</si>
  <si>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</si>
  <si>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</si>
  <si>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</si>
  <si>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</si>
  <si>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</si>
  <si>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</si>
  <si>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</si>
  <si>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</si>
  <si>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</si>
  <si>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</si>
  <si>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</si>
  <si>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</si>
  <si>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</si>
  <si>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</si>
  <si>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</si>
  <si>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</si>
  <si>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</si>
  <si>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</si>
  <si>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</si>
  <si>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</si>
  <si>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</si>
  <si>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</si>
  <si>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</si>
  <si>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</si>
  <si>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</si>
  <si>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</si>
  <si>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</si>
  <si>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</si>
  <si>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</si>
  <si>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</si>
  <si>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</si>
  <si>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</si>
  <si>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</si>
  <si>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</si>
  <si>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</si>
  <si>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</si>
  <si>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</si>
  <si>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</si>
  <si>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</si>
  <si>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</si>
  <si>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</si>
  <si>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</si>
  <si>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</si>
  <si>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</si>
  <si>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</si>
  <si>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</si>
  <si>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</si>
  <si>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</si>
  <si>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</si>
  <si>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</si>
  <si>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</si>
  <si>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</si>
  <si>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</si>
  <si>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</si>
  <si>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</si>
  <si>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</si>
  <si>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</si>
  <si>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</si>
  <si>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</si>
  <si>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</si>
  <si>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</si>
  <si>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</si>
  <si>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</si>
  <si>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</si>
  <si>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</si>
  <si>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</si>
  <si>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</si>
  <si>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</si>
  <si>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</si>
  <si>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</si>
  <si>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</si>
  <si>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</si>
  <si>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</si>
  <si>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</si>
  <si>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</si>
  <si>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</si>
  <si>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</si>
  <si>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</si>
  <si>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</si>
  <si>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</si>
  <si>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</si>
  <si>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</si>
  <si>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</si>
  <si>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</si>
  <si>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</si>
  <si>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</si>
  <si>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</si>
  <si>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</si>
  <si>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</si>
  <si>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</si>
  <si>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</si>
  <si>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</si>
  <si>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</si>
  <si>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</si>
  <si>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</si>
  <si>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</si>
  <si>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</si>
  <si>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</si>
  <si>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</si>
  <si>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</si>
  <si>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</si>
  <si>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</si>
  <si>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</si>
  <si>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</si>
  <si>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</si>
  <si>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</si>
  <si>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</si>
  <si>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</si>
  <si>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</si>
  <si>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</si>
  <si>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</si>
  <si>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</si>
  <si>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</si>
  <si>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</si>
  <si>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</si>
  <si>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</si>
  <si>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</si>
  <si>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</si>
  <si>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</si>
  <si>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</si>
  <si>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</si>
  <si>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</si>
  <si>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</si>
  <si>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</si>
  <si>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</si>
  <si>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</si>
  <si>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</si>
  <si>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</si>
  <si>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</si>
  <si>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</si>
  <si>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</si>
  <si>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</si>
  <si>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</si>
  <si>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</si>
  <si>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</si>
  <si>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</si>
  <si>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</si>
  <si>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</si>
  <si>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</si>
  <si>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</si>
  <si>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</si>
  <si>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</si>
  <si>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</si>
  <si>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</si>
  <si>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</si>
  <si>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</si>
  <si>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</si>
  <si>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</si>
  <si>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</si>
  <si>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</si>
  <si>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</si>
  <si>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</si>
  <si>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</si>
  <si>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</si>
  <si>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</si>
  <si>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</si>
  <si>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</si>
  <si>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</si>
  <si>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</si>
  <si>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</si>
  <si>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</si>
  <si>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</si>
  <si>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</si>
  <si>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</si>
  <si>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</si>
  <si>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</si>
  <si>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</si>
  <si>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</si>
  <si>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</si>
  <si>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</si>
  <si>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</si>
  <si>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</si>
  <si>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</si>
  <si>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</si>
  <si>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</si>
  <si>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</si>
  <si>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</si>
  <si>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</si>
  <si>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</si>
  <si>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</si>
  <si>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</si>
  <si>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</si>
  <si>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</si>
  <si>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</si>
  <si>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</si>
  <si>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</si>
  <si>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</si>
  <si>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</si>
  <si>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</si>
  <si>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</si>
  <si>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</si>
  <si>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</si>
  <si>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</si>
  <si>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</si>
  <si>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</si>
  <si>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</si>
  <si>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</si>
  <si>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</si>
  <si>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</si>
  <si>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</si>
  <si>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</si>
  <si>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</si>
  <si>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</si>
  <si>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</si>
  <si>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</si>
  <si>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</si>
  <si>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</si>
  <si>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</si>
  <si>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</si>
  <si>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</si>
  <si>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</si>
  <si>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</si>
  <si>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</si>
  <si>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</si>
  <si>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</si>
  <si>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</si>
  <si>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</si>
  <si>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</si>
  <si>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</si>
  <si>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</si>
  <si>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</si>
  <si>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</si>
  <si>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</si>
  <si>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</si>
  <si>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</si>
  <si>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</si>
  <si>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</si>
  <si>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</si>
  <si>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</si>
  <si>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</si>
  <si>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</si>
  <si>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</si>
  <si>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</si>
  <si>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</si>
  <si>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</si>
  <si>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</si>
  <si>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</si>
  <si>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</si>
  <si>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</si>
  <si>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</si>
  <si>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</si>
  <si>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</si>
  <si>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</si>
  <si>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</si>
  <si>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</si>
  <si>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</si>
  <si>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</si>
  <si>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</si>
  <si>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</si>
  <si>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</si>
  <si>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</si>
  <si>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</si>
  <si>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</si>
  <si>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</si>
  <si>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</si>
  <si>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</si>
  <si>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</si>
  <si>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</si>
  <si>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</si>
  <si>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</si>
  <si>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</si>
  <si>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</si>
  <si>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</si>
  <si>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</si>
  <si>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</si>
  <si>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</si>
  <si>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</si>
  <si>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</si>
  <si>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</si>
  <si>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</si>
  <si>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</si>
  <si>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</si>
  <si>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</si>
  <si>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</si>
  <si>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</si>
  <si>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</si>
  <si>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</si>
  <si>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</si>
  <si>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</si>
  <si>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</si>
  <si>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</si>
  <si>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</si>
  <si>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</si>
  <si>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</si>
  <si>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</si>
  <si>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</si>
  <si>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</si>
  <si>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</si>
  <si>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</si>
  <si>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</si>
  <si>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</si>
  <si>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</si>
  <si>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</si>
  <si>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</si>
  <si>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</si>
  <si>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</si>
  <si>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</si>
  <si>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</si>
  <si>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</si>
  <si>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</si>
  <si>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</si>
  <si>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</si>
  <si>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</si>
  <si>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</si>
  <si>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</si>
  <si>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</si>
  <si>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</si>
  <si>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</si>
  <si>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</si>
  <si>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</si>
  <si>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</si>
  <si>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</si>
  <si>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</si>
  <si>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</si>
  <si>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</si>
  <si>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</si>
  <si>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</si>
  <si>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</si>
  <si>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</si>
  <si>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</si>
  <si>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</si>
  <si>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</si>
  <si>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</si>
  <si>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</si>
  <si>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</si>
  <si>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</si>
  <si>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</si>
  <si>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</si>
  <si>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</si>
  <si>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</si>
  <si>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</si>
  <si>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</si>
  <si>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</si>
  <si>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</si>
  <si>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</si>
  <si>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</si>
  <si>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</si>
  <si>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</si>
  <si>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</si>
  <si>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</si>
  <si>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</si>
  <si>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</si>
  <si>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</si>
  <si>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</si>
  <si>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</si>
  <si>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</si>
  <si>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</si>
  <si>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</si>
  <si>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</si>
  <si>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</si>
  <si>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</si>
  <si>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</si>
  <si>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</si>
  <si>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</si>
  <si>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</si>
  <si>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</si>
  <si>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</si>
  <si>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</si>
  <si>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</si>
  <si>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</si>
  <si>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</si>
  <si>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</si>
  <si>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</si>
  <si>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</si>
  <si>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</si>
  <si>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</si>
  <si>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</si>
  <si>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</si>
  <si>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</si>
  <si>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</si>
  <si>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</si>
  <si>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</si>
  <si>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</si>
  <si>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</si>
  <si>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</si>
  <si>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</si>
  <si>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</si>
  <si>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</si>
  <si>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</si>
  <si>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</si>
  <si>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</si>
  <si>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</si>
  <si>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</si>
  <si>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</si>
  <si>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</si>
  <si>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</si>
  <si>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</si>
  <si>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</si>
  <si>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</si>
  <si>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</si>
  <si>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</si>
  <si>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</si>
  <si>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</si>
  <si>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</si>
  <si>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</si>
  <si>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</si>
  <si>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</si>
  <si>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</si>
  <si>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</si>
  <si>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</si>
  <si>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</si>
  <si>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</si>
  <si>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</si>
  <si>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</si>
  <si>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</si>
  <si>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</si>
  <si>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</si>
  <si>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</si>
  <si>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</si>
  <si>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</si>
  <si>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</si>
  <si>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</si>
  <si>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</si>
  <si>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</si>
  <si>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</si>
  <si>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</si>
  <si>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</si>
  <si>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</si>
  <si>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</si>
  <si>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</si>
  <si>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</si>
  <si>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</si>
  <si>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</si>
  <si>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</si>
  <si>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</si>
  <si>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</si>
  <si>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</si>
  <si>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</si>
  <si>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</si>
  <si>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</si>
  <si>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</si>
  <si>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</si>
  <si>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</si>
  <si>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</si>
  <si>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</si>
  <si>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</si>
  <si>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</si>
  <si>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</si>
  <si>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</si>
  <si>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</si>
  <si>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</si>
  <si>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</si>
  <si>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</si>
  <si>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</si>
  <si>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</si>
  <si>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</si>
  <si>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</si>
  <si>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</si>
  <si>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</si>
  <si>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</si>
  <si>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</si>
  <si>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</si>
  <si>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</si>
  <si>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</si>
  <si>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</si>
  <si>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</si>
  <si>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</si>
  <si>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</si>
  <si>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</si>
  <si>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</si>
  <si>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</si>
  <si>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</si>
  <si>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</si>
  <si>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</si>
  <si>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</si>
  <si>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</si>
  <si>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</si>
  <si>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</si>
  <si>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</si>
  <si>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</si>
  <si>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</si>
  <si>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</si>
  <si>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</si>
  <si>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</si>
  <si>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</si>
  <si>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</si>
  <si>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</si>
  <si>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</si>
  <si>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</si>
  <si>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</si>
  <si>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</si>
  <si>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</si>
  <si>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</si>
  <si>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</si>
  <si>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</si>
  <si>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</si>
  <si>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</si>
  <si>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</si>
  <si>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</si>
  <si>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</si>
  <si>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</si>
  <si>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</si>
  <si>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</si>
  <si>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</si>
  <si>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</si>
  <si>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</si>
  <si>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</si>
  <si>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</si>
  <si>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</si>
  <si>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</si>
  <si>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</si>
  <si>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</si>
  <si>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</si>
  <si>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</si>
  <si>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</si>
  <si>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</si>
  <si>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</si>
  <si>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</si>
  <si>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</si>
  <si>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</si>
  <si>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</si>
  <si>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</si>
  <si>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</si>
  <si>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</si>
  <si>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</si>
  <si>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</si>
  <si>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</si>
  <si>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</si>
  <si>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</si>
  <si>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</si>
  <si>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</si>
  <si>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</si>
  <si>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</si>
  <si>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</si>
  <si>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</si>
  <si>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</si>
  <si>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</si>
  <si>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</si>
  <si>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</si>
  <si>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</si>
  <si>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</si>
  <si>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</si>
  <si>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</si>
  <si>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</si>
  <si>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</si>
  <si>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</si>
  <si>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</si>
  <si>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</si>
  <si>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</si>
  <si>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</si>
  <si>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</si>
  <si>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</si>
  <si>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</si>
  <si>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</si>
  <si>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</si>
  <si>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</si>
  <si>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</si>
  <si>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</si>
  <si>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</si>
  <si>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</si>
  <si>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</si>
  <si>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</si>
  <si>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</si>
  <si>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</si>
  <si>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</si>
  <si>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</si>
  <si>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</si>
  <si>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</si>
  <si>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</si>
  <si>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</si>
  <si>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</si>
  <si>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</si>
  <si>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</si>
  <si>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</si>
  <si>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</si>
  <si>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</si>
  <si>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</si>
  <si>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</si>
  <si>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</si>
  <si>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</si>
  <si>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</si>
  <si>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</si>
  <si>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</si>
  <si>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</si>
  <si>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</si>
  <si>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</si>
  <si>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</si>
  <si>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</si>
  <si>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</si>
  <si>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</si>
  <si>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</si>
  <si>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</si>
  <si>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</si>
  <si>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</si>
  <si>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</si>
  <si>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</si>
  <si>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</si>
  <si>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</si>
  <si>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</si>
  <si>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</si>
  <si>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</si>
  <si>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</si>
  <si>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</si>
  <si>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</si>
  <si>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</si>
  <si>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</si>
  <si>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</si>
  <si>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</si>
  <si>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</si>
  <si>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</si>
  <si>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</si>
  <si>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</si>
  <si>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</si>
  <si>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</si>
  <si>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</si>
  <si>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</si>
  <si>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</si>
  <si>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</si>
  <si>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</si>
  <si>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</si>
  <si>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</si>
  <si>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</si>
  <si>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</si>
  <si>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</si>
  <si>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</si>
  <si>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</si>
  <si>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</si>
  <si>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</si>
  <si>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</si>
  <si>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</si>
  <si>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</si>
  <si>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</si>
  <si>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</si>
  <si>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</si>
  <si>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</si>
  <si>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</si>
  <si>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</si>
  <si>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</si>
  <si>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</si>
  <si>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</si>
  <si>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</si>
  <si>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</si>
  <si>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</si>
  <si>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</si>
  <si>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</si>
  <si>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</si>
  <si>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</si>
  <si>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</si>
  <si>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</si>
  <si>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</si>
  <si>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</si>
  <si>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</si>
  <si>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</si>
  <si>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</si>
  <si>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</si>
  <si>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</si>
  <si>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</si>
  <si>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</si>
  <si>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</si>
  <si>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</si>
  <si>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</si>
  <si>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</si>
  <si>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</si>
  <si>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</si>
  <si>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</si>
  <si>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</si>
  <si>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</si>
  <si>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</si>
  <si>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</si>
  <si>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</si>
  <si>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</si>
  <si>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</si>
  <si>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</si>
  <si>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</si>
  <si>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</si>
  <si>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</si>
  <si>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</si>
  <si>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</si>
  <si>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</si>
  <si>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</si>
  <si>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</si>
  <si>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</si>
  <si>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</si>
  <si>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</si>
  <si>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</si>
  <si>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</si>
  <si>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</si>
  <si>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</si>
  <si>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</si>
  <si>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</si>
  <si>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</si>
  <si>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</si>
  <si>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</si>
  <si>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</si>
  <si>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</si>
  <si>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</si>
  <si>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</si>
  <si>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</si>
  <si>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</si>
  <si>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</si>
  <si>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</si>
  <si>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</si>
  <si>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</si>
  <si>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</si>
  <si>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</si>
  <si>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</si>
  <si>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</si>
  <si>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</si>
  <si>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</si>
  <si>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</si>
  <si>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</si>
  <si>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</si>
  <si>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</si>
  <si>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</si>
  <si>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</si>
  <si>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</si>
  <si>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</si>
  <si>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</si>
  <si>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</si>
  <si>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</si>
  <si>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</si>
  <si>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</si>
  <si>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</si>
  <si>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</si>
  <si>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</si>
  <si>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</si>
  <si>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</si>
  <si>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</si>
  <si>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</si>
  <si>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</si>
  <si>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</si>
  <si>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</si>
  <si>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</si>
  <si>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</si>
  <si>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</si>
  <si>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</si>
  <si>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</si>
  <si>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</si>
  <si>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</si>
  <si>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</si>
  <si>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</si>
  <si>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</si>
  <si>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</si>
  <si>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</si>
  <si>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</si>
  <si>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</si>
  <si>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</si>
  <si>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</si>
  <si>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</si>
  <si>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</si>
  <si>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</si>
  <si>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</si>
  <si>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</si>
  <si>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</si>
  <si>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</si>
  <si>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</si>
  <si>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</si>
  <si>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</si>
  <si>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</si>
  <si>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</si>
  <si>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</si>
  <si>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</si>
  <si>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</si>
  <si>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</si>
  <si>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</si>
  <si>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</si>
  <si>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</si>
  <si>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</si>
  <si>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</si>
  <si>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</si>
  <si>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</si>
  <si>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</si>
  <si>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</si>
  <si>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</si>
  <si>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</si>
  <si>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</si>
  <si>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</si>
  <si>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</si>
  <si>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</si>
  <si>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</si>
  <si>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</si>
  <si>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</si>
  <si>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</si>
  <si>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</si>
  <si>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</si>
  <si>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</si>
  <si>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</si>
  <si>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</si>
  <si>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</si>
  <si>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</si>
  <si>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</si>
  <si>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</si>
  <si>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</si>
  <si>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</si>
  <si>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</si>
  <si>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</si>
  <si>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</si>
  <si>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</si>
  <si>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</si>
  <si>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</si>
  <si>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</si>
  <si>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</si>
  <si>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</si>
  <si>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</si>
  <si>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</si>
  <si>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</si>
  <si>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</si>
  <si>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</si>
  <si>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</si>
  <si>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</si>
  <si>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</si>
  <si>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</si>
  <si>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</si>
  <si>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</si>
  <si>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</si>
  <si>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</si>
  <si>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</si>
  <si>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</si>
  <si>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</si>
  <si>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</si>
  <si>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</si>
  <si>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</si>
  <si>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</si>
  <si>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</si>
  <si>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</si>
  <si>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</si>
  <si>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</si>
  <si>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</si>
  <si>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</si>
  <si>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</si>
  <si>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</si>
  <si>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</si>
  <si>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</si>
  <si>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</si>
  <si>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</si>
  <si>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</si>
  <si>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</si>
  <si>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</si>
  <si>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</si>
  <si>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</si>
  <si>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</si>
  <si>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</si>
  <si>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</si>
  <si>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</si>
  <si>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</si>
  <si>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</si>
  <si>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</si>
  <si>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</si>
  <si>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</si>
  <si>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</si>
  <si>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</si>
  <si>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</si>
  <si>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</si>
  <si>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</si>
  <si>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</si>
  <si>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</si>
  <si>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</si>
  <si>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</si>
  <si>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</si>
  <si>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</si>
  <si>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</si>
  <si>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</si>
  <si>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</si>
  <si>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</si>
  <si>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</si>
  <si>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</si>
  <si>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</si>
  <si>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</si>
  <si>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</si>
  <si>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</si>
  <si>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</si>
  <si>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</si>
  <si>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</si>
  <si>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</si>
  <si>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</si>
  <si>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</si>
  <si>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</si>
  <si>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</si>
  <si>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</si>
  <si>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</si>
  <si>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</si>
  <si>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</si>
  <si>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</si>
  <si>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</si>
  <si>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</si>
  <si>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</si>
  <si>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</si>
  <si>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</si>
  <si>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</si>
  <si>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</si>
  <si>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</si>
  <si>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</si>
  <si>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</si>
  <si>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</si>
  <si>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</si>
  <si>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</si>
  <si>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</si>
  <si>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</si>
  <si>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</si>
  <si>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</si>
  <si>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</si>
  <si>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</si>
  <si>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</si>
  <si>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</si>
  <si>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</si>
  <si>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</si>
  <si>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</si>
  <si>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</si>
  <si>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</si>
  <si>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</si>
  <si>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</si>
  <si>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</si>
  <si>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</si>
  <si>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</si>
  <si>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</si>
  <si>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</si>
  <si>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</si>
  <si>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</si>
  <si>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</si>
  <si>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</si>
  <si>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</si>
  <si>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</si>
  <si>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</si>
  <si>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</si>
  <si>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</si>
  <si>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</si>
  <si>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</si>
  <si>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</si>
  <si>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</si>
  <si>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</si>
  <si>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</si>
  <si>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</si>
  <si>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</si>
  <si>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</si>
  <si>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</si>
  <si>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</si>
  <si>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</si>
  <si>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</si>
  <si>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</si>
  <si>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</si>
  <si>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</si>
  <si>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</si>
  <si>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</si>
  <si>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</si>
  <si>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</si>
  <si>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</si>
  <si>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</si>
  <si>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</si>
  <si>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</si>
  <si>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</si>
  <si>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</si>
  <si>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</si>
  <si>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</si>
  <si>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</si>
  <si>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</si>
  <si>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</si>
  <si>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</si>
  <si>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</si>
  <si>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</si>
  <si>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</si>
  <si>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</si>
  <si>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</si>
  <si>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</si>
  <si>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</si>
  <si>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</si>
  <si>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</si>
  <si>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</si>
  <si>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</si>
  <si>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</si>
  <si>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</si>
  <si>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</si>
  <si>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</si>
  <si>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</si>
  <si>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</si>
  <si>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</si>
  <si>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</si>
  <si>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</si>
  <si>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</si>
  <si>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</si>
  <si>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</si>
  <si>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</si>
  <si>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</si>
  <si>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</si>
  <si>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</si>
  <si>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</si>
  <si>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</si>
  <si>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</si>
  <si>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</si>
  <si>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</si>
  <si>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</si>
  <si>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</si>
  <si>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</si>
  <si>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</si>
  <si>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</si>
  <si>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</si>
  <si>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</si>
  <si>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</si>
  <si>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</si>
  <si>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</si>
  <si>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</si>
  <si>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</si>
  <si>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</si>
  <si>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</si>
  <si>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</si>
  <si>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</si>
  <si>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</si>
  <si>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</si>
  <si>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</si>
  <si>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</si>
  <si>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</si>
  <si>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</si>
  <si>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</si>
  <si>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</si>
  <si>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</si>
  <si>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</si>
  <si>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</si>
  <si>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</si>
  <si>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</si>
  <si>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</si>
  <si>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</si>
  <si>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</si>
  <si>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</si>
  <si>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</si>
  <si>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</si>
  <si>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</si>
  <si>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</si>
  <si>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</si>
  <si>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</si>
  <si>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</si>
  <si>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</si>
  <si>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</si>
  <si>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</si>
  <si>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</si>
  <si>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</si>
  <si>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</si>
  <si>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</si>
  <si>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</si>
  <si>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</si>
  <si>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</si>
  <si>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</si>
  <si>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</si>
  <si>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</si>
  <si>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</si>
  <si>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</si>
  <si>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</si>
  <si>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</si>
  <si>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</si>
  <si>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</si>
  <si>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</si>
  <si>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</si>
  <si>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</si>
  <si>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</si>
  <si>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</si>
  <si>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</si>
  <si>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</si>
  <si>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</si>
  <si>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</si>
  <si>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</si>
  <si>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</si>
  <si>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</si>
  <si>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</si>
  <si>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</si>
  <si>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</si>
  <si>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</si>
  <si>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</si>
  <si>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</si>
  <si>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</si>
  <si>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</si>
  <si>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</si>
  <si>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</si>
  <si>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</si>
  <si>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</si>
  <si>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</si>
  <si>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</si>
  <si>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</si>
  <si>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</si>
  <si>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</si>
  <si>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</si>
  <si>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</si>
  <si>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</si>
  <si>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</si>
  <si>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</si>
  <si>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</si>
  <si>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</si>
  <si>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</si>
  <si>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</si>
  <si>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</si>
  <si>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</si>
  <si>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</si>
  <si>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</si>
  <si>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</si>
  <si>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</si>
  <si>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</si>
  <si>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</si>
  <si>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</si>
  <si>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</si>
  <si>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</si>
  <si>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</si>
  <si>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</si>
  <si>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</si>
  <si>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</si>
  <si>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</si>
  <si>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</si>
  <si>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</si>
  <si>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</si>
  <si>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</si>
  <si>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</si>
  <si>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</si>
  <si>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</si>
  <si>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</si>
  <si>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</si>
  <si>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</si>
  <si>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</si>
  <si>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</si>
  <si>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</si>
  <si>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</si>
  <si>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</si>
  <si>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</si>
  <si>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</si>
  <si>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</si>
  <si>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</si>
  <si>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</si>
  <si>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</si>
  <si>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</si>
  <si>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</si>
  <si>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</si>
  <si>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</si>
  <si>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</si>
  <si>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</si>
  <si>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</si>
  <si>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</si>
  <si>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</si>
  <si>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</si>
  <si>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</si>
  <si>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</si>
  <si>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</si>
  <si>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</si>
  <si>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</si>
  <si>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</si>
  <si>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</si>
  <si>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</si>
  <si>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</si>
  <si>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</si>
  <si>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</si>
  <si>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</si>
  <si>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</si>
  <si>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</si>
  <si>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</si>
  <si>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</si>
  <si>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</si>
  <si>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</si>
  <si>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</si>
  <si>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</si>
  <si>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</si>
  <si>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</si>
  <si>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</si>
  <si>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</si>
  <si>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</si>
  <si>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</si>
  <si>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</si>
  <si>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</si>
  <si>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</si>
  <si>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</si>
  <si>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</si>
  <si>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</si>
  <si>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</si>
  <si>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</si>
  <si>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</si>
  <si>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</si>
  <si>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</si>
  <si>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</si>
  <si>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</si>
  <si>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</si>
  <si>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</si>
  <si>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</si>
  <si>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</si>
  <si>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</si>
  <si>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</si>
  <si>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</si>
  <si>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</si>
  <si>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</si>
  <si>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</si>
  <si>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</si>
  <si>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</si>
  <si>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</si>
  <si>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</si>
  <si>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</si>
  <si>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</si>
  <si>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</si>
  <si>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</si>
  <si>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</si>
  <si>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</si>
  <si>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</si>
  <si>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</si>
  <si>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</si>
  <si>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</si>
  <si>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</si>
  <si>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</si>
  <si>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</si>
  <si>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</si>
  <si>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</si>
  <si>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</si>
  <si>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</si>
  <si>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</si>
  <si>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</si>
  <si>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</si>
  <si>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</si>
  <si>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</si>
  <si>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</si>
  <si>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</si>
  <si>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</si>
  <si>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</si>
  <si>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</si>
  <si>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</si>
  <si>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</si>
  <si>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</si>
  <si>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</si>
  <si>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</si>
  <si>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</si>
  <si>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</si>
  <si>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</si>
  <si>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</si>
  <si>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</si>
  <si>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</si>
  <si>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</si>
  <si>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</si>
  <si>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</si>
  <si>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</si>
  <si>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</si>
  <si>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</si>
  <si>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</si>
  <si>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</si>
  <si>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</si>
  <si>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</si>
  <si>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</si>
  <si>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</si>
  <si>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</si>
  <si>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</si>
  <si>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</si>
  <si>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</si>
  <si>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</si>
  <si>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</si>
  <si>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</si>
  <si>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</si>
  <si>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</si>
  <si>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</si>
  <si>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</si>
  <si>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</si>
  <si>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</si>
  <si>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</si>
  <si>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</si>
  <si>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</si>
  <si>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</si>
  <si>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</si>
  <si>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</si>
  <si>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</si>
  <si>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</si>
  <si>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</si>
  <si>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</si>
  <si>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</si>
  <si>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</si>
  <si>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</si>
  <si>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</si>
  <si>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</si>
  <si>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</si>
  <si>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</si>
  <si>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</si>
  <si>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</si>
  <si>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</si>
  <si>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</si>
  <si>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</si>
  <si>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</si>
  <si>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</si>
  <si>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</si>
  <si>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</si>
  <si>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</si>
  <si>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</si>
  <si>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</si>
  <si>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</si>
  <si>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</si>
  <si>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</si>
  <si>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</si>
  <si>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</si>
  <si>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</si>
  <si>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</si>
  <si>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</si>
  <si>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</si>
  <si>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</si>
  <si>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</si>
  <si>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</si>
  <si>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</si>
  <si>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</si>
  <si>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</si>
  <si>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</si>
  <si>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</si>
  <si>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</si>
  <si>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</si>
  <si>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</si>
  <si>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</si>
  <si>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</si>
  <si>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</si>
  <si>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</si>
  <si>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</si>
  <si>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</si>
  <si>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</si>
  <si>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</si>
  <si>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</si>
  <si>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</si>
  <si>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</si>
  <si>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</si>
  <si>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</si>
  <si>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</si>
  <si>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</si>
  <si>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</si>
  <si>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</si>
  <si>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</si>
  <si>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</si>
  <si>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</si>
  <si>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</si>
  <si>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</si>
  <si>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</si>
  <si>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</si>
  <si>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</si>
  <si>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</si>
  <si>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</si>
  <si>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</si>
  <si>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</si>
  <si>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</si>
  <si>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</si>
  <si>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</si>
  <si>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</si>
  <si>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</si>
  <si>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</si>
  <si>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</si>
  <si>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</si>
  <si>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</si>
  <si>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</si>
  <si>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</si>
  <si>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</si>
  <si>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</si>
  <si>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</si>
  <si>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</si>
  <si>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</si>
  <si>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</si>
  <si>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</si>
  <si>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</si>
  <si>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</si>
  <si>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</si>
  <si>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</si>
  <si>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</si>
  <si>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</si>
  <si>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</si>
  <si>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</si>
  <si>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</si>
  <si>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</si>
  <si>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</si>
  <si>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</si>
  <si>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</si>
  <si>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</si>
  <si>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</si>
  <si>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</si>
  <si>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</si>
  <si>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</si>
  <si>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</si>
  <si>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</si>
  <si>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</si>
  <si>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</si>
  <si>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</si>
  <si>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</si>
  <si>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</si>
  <si>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</si>
  <si>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</si>
  <si>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</si>
  <si>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</si>
  <si>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</si>
  <si>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</si>
  <si>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</si>
  <si>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</si>
  <si>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</si>
  <si>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</si>
  <si>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</si>
  <si>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</si>
  <si>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</si>
  <si>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</si>
  <si>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</si>
  <si>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</si>
  <si>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</si>
  <si>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</si>
  <si>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</si>
  <si>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</si>
  <si>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</si>
  <si>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</si>
  <si>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</si>
  <si>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</si>
  <si>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</si>
  <si>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</si>
  <si>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</si>
  <si>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</si>
  <si>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</si>
  <si>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</si>
  <si>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</si>
  <si>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</si>
  <si>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</si>
  <si>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</si>
  <si>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</si>
  <si>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</si>
  <si>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</si>
  <si>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</si>
  <si>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</si>
  <si>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</si>
  <si>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</si>
  <si>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</si>
  <si>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</si>
  <si>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</si>
  <si>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</si>
  <si>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</si>
  <si>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</si>
  <si>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</si>
  <si>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</si>
  <si>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</si>
  <si>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</si>
  <si>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</si>
  <si>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</si>
  <si>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</si>
  <si>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</si>
  <si>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</si>
  <si>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</si>
  <si>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</si>
  <si>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</si>
  <si>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</si>
  <si>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</si>
  <si>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</si>
  <si>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</si>
  <si>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</si>
  <si>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</si>
  <si>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</si>
  <si>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</si>
  <si>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</si>
  <si>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</si>
  <si>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</si>
  <si>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</si>
  <si>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</si>
  <si>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</si>
  <si>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</si>
  <si>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</si>
  <si>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</si>
  <si>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</si>
  <si>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</si>
  <si>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</si>
  <si>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</si>
  <si>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</si>
  <si>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</si>
  <si>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</si>
  <si>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</si>
  <si>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</si>
  <si>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</si>
  <si>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</si>
  <si>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</si>
  <si>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</si>
  <si>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</si>
  <si>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</si>
  <si>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</si>
  <si>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</si>
  <si>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</si>
  <si>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</si>
  <si>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</si>
  <si>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</si>
  <si>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</si>
  <si>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</si>
  <si>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</si>
  <si>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</si>
  <si>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</si>
  <si>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</si>
  <si>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</si>
  <si>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</si>
  <si>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</si>
  <si>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</si>
  <si>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</si>
  <si>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</si>
  <si>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</si>
  <si>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</si>
  <si>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</si>
  <si>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</si>
  <si>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</si>
  <si>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</si>
  <si>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</si>
  <si>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</si>
  <si>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</si>
  <si>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</si>
  <si>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</si>
  <si>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</si>
  <si>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</si>
  <si>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</si>
  <si>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</si>
  <si>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</si>
  <si>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</si>
  <si>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</si>
  <si>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</si>
  <si>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</si>
  <si>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</si>
  <si>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</si>
  <si>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</si>
  <si>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</si>
  <si>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</si>
  <si>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</si>
  <si>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</si>
  <si>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</si>
  <si>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</si>
  <si>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</si>
  <si>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</si>
  <si>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</si>
  <si>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</si>
  <si>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</si>
  <si>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</si>
  <si>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</si>
  <si>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</si>
  <si>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</si>
  <si>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</si>
  <si>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</si>
  <si>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</si>
  <si>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</si>
  <si>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</si>
  <si>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</si>
  <si>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</si>
  <si>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</si>
  <si>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</si>
  <si>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</si>
  <si>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</si>
  <si>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</si>
  <si>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</si>
  <si>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</si>
  <si>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</si>
  <si>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</si>
  <si>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</si>
  <si>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</si>
  <si>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</si>
  <si>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</si>
  <si>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</si>
  <si>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</si>
  <si>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</si>
  <si>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</si>
  <si>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</si>
  <si>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</si>
  <si>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</si>
  <si>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</si>
  <si>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</si>
  <si>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</si>
  <si>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</si>
  <si>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</si>
  <si>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</si>
  <si>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</si>
  <si>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</si>
  <si>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</si>
  <si>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</si>
  <si>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</si>
  <si>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</si>
  <si>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</si>
  <si>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</si>
  <si>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</si>
  <si>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</si>
  <si>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</si>
  <si>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</si>
  <si>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</si>
  <si>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</si>
  <si>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</si>
  <si>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</si>
  <si>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</si>
  <si>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</si>
  <si>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</si>
  <si>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</si>
  <si>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</si>
  <si>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</si>
  <si>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</si>
  <si>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</si>
  <si>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</si>
  <si>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</si>
  <si>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</si>
  <si>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</si>
  <si>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</si>
  <si>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</si>
  <si>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</si>
  <si>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</si>
  <si>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</si>
  <si>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</si>
  <si>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</si>
  <si>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</si>
  <si>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</si>
  <si>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</si>
  <si>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</si>
  <si>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</si>
  <si>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</si>
  <si>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</si>
  <si>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</si>
  <si>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</si>
  <si>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</si>
  <si>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</si>
  <si>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</si>
  <si>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</si>
  <si>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</si>
  <si>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</si>
  <si>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</si>
  <si>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</si>
  <si>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</si>
  <si>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</si>
  <si>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</si>
  <si>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</si>
  <si>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</si>
  <si>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</si>
  <si>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</si>
  <si>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</si>
  <si>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</si>
  <si>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</si>
  <si>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</si>
  <si>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</si>
  <si>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</si>
  <si>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</si>
  <si>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</si>
  <si>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</si>
  <si>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</si>
  <si>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</si>
  <si>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</si>
  <si>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</si>
  <si>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</si>
  <si>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</si>
  <si>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</si>
  <si>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</si>
  <si>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</si>
  <si>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</si>
  <si>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</si>
  <si>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</si>
  <si>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</si>
  <si>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</si>
  <si>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</si>
  <si>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</si>
  <si>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</si>
  <si>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</si>
  <si>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</si>
  <si>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</si>
  <si>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</si>
  <si>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</si>
  <si>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</si>
  <si>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</si>
  <si>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</si>
  <si>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</si>
  <si>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</si>
  <si>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</si>
  <si>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</si>
  <si>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</si>
  <si>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</si>
  <si>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</si>
  <si>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</si>
  <si>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</si>
  <si>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</si>
  <si>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</si>
  <si>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</si>
  <si>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</si>
  <si>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</si>
  <si>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</si>
  <si>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</si>
  <si>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</si>
  <si>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</si>
  <si>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</si>
  <si>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</si>
  <si>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</si>
  <si>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</si>
  <si>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</si>
  <si>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</si>
  <si>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</si>
  <si>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</si>
  <si>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</si>
  <si>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</si>
  <si>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</si>
  <si>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</si>
  <si>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</si>
  <si>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</si>
  <si>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</si>
  <si>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</si>
  <si>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</si>
  <si>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</si>
  <si>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</si>
  <si>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</si>
  <si>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</si>
  <si>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</si>
  <si>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</si>
  <si>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</si>
  <si>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</si>
  <si>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</si>
  <si>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</si>
  <si>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</si>
  <si>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</si>
  <si>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</si>
  <si>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</si>
  <si>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</si>
  <si>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</si>
  <si>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</si>
  <si>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</si>
  <si>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</si>
  <si>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</si>
  <si>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</si>
  <si>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</si>
  <si>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</si>
  <si>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</si>
  <si>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</si>
  <si>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</si>
  <si>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</si>
  <si>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</si>
  <si>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</si>
  <si>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</si>
  <si>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</si>
  <si>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</si>
  <si>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</si>
  <si>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</si>
  <si>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</si>
  <si>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</si>
  <si>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</si>
  <si>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</si>
  <si>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</si>
  <si>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</si>
  <si>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</si>
  <si>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</si>
  <si>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</si>
  <si>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</si>
  <si>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</si>
  <si>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</si>
  <si>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</si>
  <si>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</si>
  <si>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</si>
  <si>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</si>
  <si>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</si>
  <si>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</si>
  <si>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</si>
  <si>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</si>
  <si>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</si>
  <si>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</si>
  <si>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</si>
  <si>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</si>
  <si>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</si>
  <si>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</si>
  <si>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</si>
  <si>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</si>
  <si>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</si>
  <si>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</si>
  <si>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</si>
  <si>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</si>
  <si>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</si>
  <si>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</si>
  <si>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</si>
  <si>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</si>
  <si>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</si>
  <si>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</si>
  <si>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</si>
  <si>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</si>
  <si>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</si>
  <si>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</si>
  <si>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</si>
  <si>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</si>
  <si>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</si>
  <si>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</si>
  <si>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</si>
  <si>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</si>
  <si>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</si>
  <si>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</si>
  <si>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</si>
  <si>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</si>
  <si>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</si>
  <si>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</si>
  <si>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</si>
  <si>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</si>
  <si>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</si>
  <si>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</si>
  <si>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</si>
  <si>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</si>
  <si>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</si>
  <si>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</si>
  <si>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</si>
  <si>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</si>
  <si>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</si>
  <si>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</si>
  <si>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</si>
  <si>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</si>
  <si>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</si>
  <si>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</si>
  <si>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</si>
  <si>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</si>
  <si>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</si>
  <si>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</si>
  <si>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</si>
  <si>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</si>
  <si>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</si>
  <si>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</si>
  <si>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</si>
  <si>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</si>
  <si>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</si>
  <si>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</si>
  <si>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</si>
  <si>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</si>
  <si>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</si>
  <si>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</si>
  <si>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</si>
  <si>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</si>
  <si>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</si>
  <si>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</si>
  <si>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</si>
  <si>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</si>
  <si>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</si>
  <si>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</si>
  <si>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</si>
  <si>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</si>
  <si>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</si>
  <si>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</si>
  <si>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</si>
  <si>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</si>
  <si>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</si>
  <si>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</si>
  <si>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</si>
  <si>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</si>
  <si>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</si>
  <si>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</si>
  <si>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</si>
  <si>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</si>
  <si>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</si>
  <si>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</si>
  <si>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</si>
  <si>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</si>
  <si>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</si>
  <si>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</si>
  <si>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</si>
  <si>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</si>
  <si>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</si>
  <si>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</si>
  <si>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</si>
  <si>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</si>
  <si>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</si>
  <si>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</si>
  <si>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</si>
  <si>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</si>
  <si>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</si>
  <si>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</si>
  <si>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</si>
  <si>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</si>
  <si>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</si>
  <si>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</si>
  <si>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</si>
  <si>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</si>
  <si>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</si>
  <si>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</si>
  <si>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</si>
  <si>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</si>
  <si>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</si>
  <si>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</si>
  <si>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</si>
  <si>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</si>
  <si>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</si>
  <si>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</si>
  <si>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</si>
  <si>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</si>
  <si>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</si>
  <si>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</si>
  <si>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</si>
  <si>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</si>
  <si>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</si>
  <si>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</si>
  <si>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</si>
  <si>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</si>
  <si>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</si>
  <si>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</si>
  <si>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</si>
  <si>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</si>
  <si>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</si>
  <si>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</si>
  <si>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</si>
  <si>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</si>
  <si>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</si>
  <si>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</si>
  <si>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</si>
  <si>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</si>
  <si>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</si>
  <si>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</si>
  <si>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</si>
  <si>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</si>
  <si>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</si>
  <si>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</si>
  <si>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</si>
  <si>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</si>
  <si>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</si>
  <si>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</si>
  <si>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</si>
  <si>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</si>
  <si>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</si>
  <si>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</si>
  <si>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</si>
  <si>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</si>
  <si>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</si>
  <si>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</si>
  <si>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</si>
  <si>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</si>
  <si>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</si>
  <si>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</si>
  <si>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</si>
  <si>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</si>
  <si>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</si>
  <si>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</si>
  <si>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</si>
  <si>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</si>
  <si>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</si>
  <si>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</si>
  <si>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</si>
  <si>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</si>
  <si>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</si>
  <si>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</si>
  <si>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</si>
  <si>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</si>
  <si>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</si>
  <si>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</si>
  <si>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</si>
  <si>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</si>
  <si>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</si>
  <si>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</si>
  <si>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</si>
  <si>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</si>
  <si>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</si>
  <si>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</si>
  <si>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</si>
  <si>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</si>
  <si>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</si>
  <si>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</si>
  <si>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</si>
  <si>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</si>
  <si>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</si>
  <si>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</si>
  <si>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</si>
  <si>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</si>
  <si>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</si>
  <si>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</si>
  <si>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</si>
  <si>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</si>
  <si>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</si>
  <si>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</si>
  <si>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</si>
  <si>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</si>
  <si>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</si>
  <si>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</si>
  <si>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</si>
  <si>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</si>
  <si>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</si>
  <si>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</si>
  <si>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</si>
  <si>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</si>
  <si>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</si>
  <si>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</si>
  <si>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</si>
  <si>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</si>
  <si>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</si>
  <si>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</si>
  <si>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</si>
  <si>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</si>
  <si>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</si>
  <si>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</si>
  <si>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</si>
  <si>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</si>
  <si>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</si>
  <si>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</si>
  <si>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</si>
  <si>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</si>
  <si>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</si>
  <si>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</si>
  <si>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</si>
  <si>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</si>
  <si>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</si>
  <si>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</si>
  <si>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</si>
  <si>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</si>
  <si>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</si>
  <si>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</si>
  <si>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</si>
  <si>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</si>
  <si>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</si>
  <si>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</si>
  <si>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</si>
  <si>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</si>
  <si>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</si>
  <si>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</si>
  <si>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</si>
  <si>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</si>
  <si>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</si>
  <si>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</si>
  <si>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</si>
  <si>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</si>
  <si>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</si>
  <si>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</si>
  <si>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</si>
  <si>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</si>
  <si>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</si>
  <si>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</si>
  <si>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</si>
  <si>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</si>
  <si>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</si>
  <si>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</si>
  <si>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</si>
  <si>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</si>
  <si>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</si>
  <si>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</si>
  <si>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</si>
  <si>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</si>
  <si>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</si>
  <si>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</si>
  <si>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</si>
  <si>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</si>
  <si>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</si>
  <si>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</si>
  <si>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</si>
  <si>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</si>
  <si>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</si>
  <si>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</si>
  <si>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</si>
  <si>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</si>
  <si>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</si>
  <si>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</si>
  <si>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</si>
  <si>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</si>
  <si>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</si>
  <si>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</si>
  <si>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</si>
  <si>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</si>
  <si>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</si>
  <si>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</si>
  <si>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</si>
  <si>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</si>
  <si>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</si>
  <si>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</si>
  <si>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</si>
  <si>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</si>
  <si>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</si>
  <si>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</si>
  <si>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</si>
  <si>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</si>
  <si>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</si>
  <si>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</si>
  <si>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</si>
  <si>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</si>
  <si>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</si>
  <si>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</si>
  <si>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</si>
  <si>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</si>
  <si>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</si>
  <si>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</si>
  <si>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</si>
  <si>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</si>
  <si>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</si>
  <si>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</si>
  <si>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</si>
  <si>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</si>
  <si>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</si>
  <si>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</si>
  <si>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</si>
  <si>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</si>
  <si>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</si>
  <si>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</si>
  <si>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</si>
  <si>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</si>
  <si>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</si>
  <si>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</si>
  <si>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</si>
  <si>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</si>
  <si>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</si>
  <si>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</si>
  <si>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</si>
  <si>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</si>
  <si>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</si>
  <si>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</si>
  <si>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</si>
  <si>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</si>
  <si>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</si>
  <si>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</si>
  <si>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</si>
  <si>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</si>
  <si>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</si>
  <si>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</si>
  <si>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</si>
  <si>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</si>
  <si>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</si>
  <si>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</si>
  <si>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</si>
  <si>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</si>
  <si>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</si>
  <si>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</si>
  <si>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</si>
  <si>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</si>
  <si>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</si>
  <si>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</si>
  <si>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</si>
  <si>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</si>
  <si>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</si>
  <si>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</si>
  <si>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</si>
  <si>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</si>
  <si>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</si>
  <si>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</si>
  <si>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</si>
  <si>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</si>
  <si>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</si>
  <si>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</si>
  <si>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</si>
  <si>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</si>
  <si>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</si>
  <si>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</si>
  <si>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</si>
  <si>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</si>
  <si>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</si>
  <si>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</si>
  <si>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</si>
  <si>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</si>
  <si>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</si>
  <si>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</si>
  <si>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</si>
  <si>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</si>
  <si>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</si>
  <si>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</si>
  <si>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</si>
  <si>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</si>
  <si>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</si>
  <si>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</si>
  <si>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</si>
  <si>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</si>
  <si>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</si>
  <si>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</si>
  <si>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</si>
  <si>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</si>
  <si>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</si>
  <si>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</si>
  <si>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</si>
  <si>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</si>
  <si>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</si>
  <si>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</si>
  <si>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</si>
  <si>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</si>
  <si>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</si>
  <si>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</si>
  <si>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</si>
  <si>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</si>
  <si>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</si>
  <si>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</si>
  <si>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</si>
  <si>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</si>
  <si>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</si>
  <si>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</si>
  <si>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</si>
  <si>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</si>
  <si>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</si>
  <si>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</si>
  <si>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</si>
  <si>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</si>
  <si>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</si>
  <si>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</si>
  <si>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</si>
  <si>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</si>
  <si>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</si>
  <si>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</si>
  <si>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</si>
  <si>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</si>
  <si>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</si>
  <si>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</si>
  <si>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</si>
  <si>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</si>
  <si>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</si>
  <si>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</si>
  <si>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</si>
  <si>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</si>
  <si>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</si>
  <si>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</si>
  <si>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</si>
  <si>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</si>
  <si>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</si>
  <si>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</si>
  <si>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</si>
  <si>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</si>
  <si>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</si>
  <si>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</si>
  <si>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</si>
  <si>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</si>
  <si>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</si>
  <si>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</si>
  <si>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</si>
  <si>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</si>
  <si>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</si>
  <si>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</si>
  <si>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</si>
  <si>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</si>
  <si>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</si>
  <si>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</si>
  <si>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</si>
  <si>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</si>
  <si>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</si>
  <si>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</si>
  <si>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</si>
  <si>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</si>
  <si>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</si>
  <si>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</si>
  <si>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</si>
  <si>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</si>
  <si>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</si>
  <si>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</si>
  <si>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</si>
  <si>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</si>
  <si>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</si>
  <si>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</si>
  <si>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</si>
  <si>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</si>
  <si>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</si>
  <si>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</si>
  <si>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</si>
  <si>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</si>
  <si>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</si>
  <si>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</si>
  <si>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</si>
  <si>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</si>
  <si>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</si>
  <si>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</si>
  <si>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</si>
  <si>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</si>
  <si>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</si>
  <si>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</si>
  <si>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</si>
  <si>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</si>
  <si>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</si>
  <si>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</si>
  <si>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</si>
  <si>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</si>
  <si>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</si>
  <si>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</si>
  <si>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</si>
  <si>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</si>
  <si>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</si>
  <si>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</si>
  <si>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</si>
  <si>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</si>
  <si>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</si>
  <si>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</si>
  <si>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</si>
  <si>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</si>
  <si>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</si>
  <si>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</si>
  <si>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</si>
  <si>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</si>
  <si>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</si>
  <si>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</si>
  <si>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</si>
  <si>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</si>
  <si>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</si>
  <si>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</si>
  <si>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</si>
  <si>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</si>
  <si>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</si>
  <si>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</si>
  <si>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</si>
  <si>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</si>
  <si>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</si>
  <si>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</si>
  <si>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</si>
  <si>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</si>
  <si>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</si>
  <si>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</si>
  <si>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</si>
  <si>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</si>
  <si>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</si>
  <si>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</si>
  <si>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</si>
  <si>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</si>
  <si>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</si>
  <si>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</si>
  <si>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</si>
  <si>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</si>
  <si>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</si>
  <si>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</si>
  <si>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</si>
  <si>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</si>
  <si>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</si>
  <si>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</si>
  <si>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</si>
  <si>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</si>
  <si>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</si>
  <si>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</si>
  <si>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</si>
  <si>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</si>
  <si>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</si>
  <si>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</si>
  <si>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</si>
  <si>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</si>
  <si>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</si>
  <si>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</si>
  <si>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</si>
  <si>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</si>
  <si>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</si>
  <si>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</si>
  <si>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</si>
  <si>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</si>
  <si>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</si>
  <si>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</si>
  <si>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</si>
  <si>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</si>
  <si>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</si>
  <si>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</si>
  <si>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</si>
  <si>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</si>
  <si>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</si>
  <si>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</si>
  <si>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</si>
  <si>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</si>
  <si>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</si>
  <si>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</si>
  <si>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</si>
  <si>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</si>
  <si>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</si>
  <si>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</si>
  <si>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</si>
  <si>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</si>
  <si>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</si>
  <si>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</si>
  <si>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</si>
  <si>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</si>
  <si>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</si>
  <si>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</si>
  <si>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</si>
  <si>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</si>
  <si>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</si>
  <si>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</si>
  <si>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</si>
  <si>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</si>
  <si>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</si>
  <si>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</si>
  <si>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</si>
  <si>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</si>
  <si>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</si>
  <si>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</si>
  <si>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</si>
  <si>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</si>
  <si>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</si>
  <si>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</si>
  <si>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</si>
  <si>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</si>
  <si>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</si>
  <si>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</si>
  <si>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</si>
  <si>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</si>
  <si>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</si>
  <si>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</si>
  <si>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</si>
  <si>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</si>
  <si>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</si>
  <si>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</si>
  <si>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</si>
  <si>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</si>
  <si>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</si>
  <si>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</si>
  <si>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</si>
  <si>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</si>
  <si>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</si>
  <si>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</si>
  <si>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</si>
  <si>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</si>
  <si>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</si>
  <si>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</si>
  <si>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</si>
  <si>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</si>
  <si>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</si>
  <si>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</si>
  <si>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</si>
  <si>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</si>
  <si>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</si>
  <si>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</si>
  <si>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</si>
  <si>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</si>
  <si>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</si>
  <si>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</si>
  <si>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</si>
  <si>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</si>
  <si>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</si>
  <si>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</si>
  <si>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</si>
  <si>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</si>
  <si>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</si>
  <si>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</si>
  <si>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</si>
  <si>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</si>
  <si>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</si>
  <si>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</si>
  <si>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</si>
  <si>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</si>
  <si>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</si>
  <si>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</si>
  <si>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</si>
  <si>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</si>
  <si>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</si>
  <si>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</si>
  <si>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</si>
  <si>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</si>
  <si>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</si>
  <si>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</si>
  <si>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</si>
  <si>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</si>
  <si>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</si>
  <si>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</si>
  <si>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</si>
  <si>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</si>
  <si>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</si>
  <si>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</si>
  <si>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</si>
  <si>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</si>
  <si>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</si>
  <si>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</si>
  <si>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</si>
  <si>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</si>
  <si>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</si>
  <si>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</si>
  <si>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</si>
  <si>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</si>
  <si>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</si>
  <si>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</si>
  <si>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</si>
  <si>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</si>
  <si>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</si>
  <si>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</si>
  <si>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</si>
  <si>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</si>
  <si>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</si>
  <si>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</si>
  <si>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</si>
  <si>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</si>
  <si>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</si>
  <si>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</si>
  <si>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</si>
  <si>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</si>
  <si>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</si>
  <si>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</si>
  <si>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</si>
  <si>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</si>
  <si>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</si>
  <si>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</si>
  <si>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</si>
  <si>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</si>
  <si>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</si>
  <si>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</si>
  <si>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</si>
  <si>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</si>
  <si>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</si>
  <si>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</si>
  <si>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</si>
  <si>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</si>
  <si>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</si>
  <si>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</si>
  <si>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</si>
  <si>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</si>
  <si>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</si>
  <si>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</si>
  <si>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</si>
  <si>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</si>
  <si>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</si>
  <si>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</si>
  <si>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</si>
  <si>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</si>
  <si>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</si>
  <si>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</si>
  <si>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</si>
  <si>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</si>
  <si>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</si>
  <si>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</si>
  <si>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</si>
  <si>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</si>
  <si>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</si>
  <si>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</si>
  <si>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</si>
  <si>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</si>
  <si>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</si>
  <si>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</si>
  <si>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</si>
  <si>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</si>
  <si>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</si>
  <si>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</si>
  <si>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</si>
  <si>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</si>
  <si>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</si>
  <si>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</si>
  <si>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</si>
  <si>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</si>
  <si>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</si>
  <si>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</si>
  <si>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</si>
  <si>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</si>
  <si>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</si>
  <si>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</si>
  <si>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</si>
  <si>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</si>
  <si>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</si>
  <si>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</si>
  <si>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</si>
  <si>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</si>
  <si>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</si>
  <si>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</si>
  <si>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</si>
  <si>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</si>
  <si>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</si>
  <si>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</si>
  <si>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</si>
  <si>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</si>
  <si>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</si>
  <si>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</si>
  <si>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</si>
  <si>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</si>
  <si>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</si>
  <si>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</si>
  <si>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</si>
  <si>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</si>
  <si>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</si>
  <si>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</si>
  <si>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</si>
  <si>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</si>
  <si>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</si>
  <si>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</si>
  <si>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</si>
  <si>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</si>
  <si>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</si>
  <si>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</si>
  <si>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</si>
  <si>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</si>
  <si>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</si>
  <si>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</si>
  <si>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</si>
  <si>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</si>
  <si>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</si>
  <si>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</si>
  <si>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</si>
  <si>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</si>
  <si>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</si>
  <si>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</si>
  <si>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</si>
  <si>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</si>
  <si>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</si>
  <si>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</si>
  <si>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</si>
  <si>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</si>
  <si>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</si>
  <si>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</si>
  <si>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</si>
  <si>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</si>
  <si>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</si>
  <si>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</si>
  <si>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</si>
  <si>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</si>
  <si>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</si>
  <si>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</si>
  <si>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</si>
  <si>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</si>
  <si>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</si>
  <si>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</si>
  <si>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</si>
  <si>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</si>
  <si>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</si>
  <si>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</si>
  <si>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</si>
  <si>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</si>
  <si>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</si>
  <si>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</si>
  <si>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</si>
  <si>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</si>
  <si>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</si>
  <si>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</si>
  <si>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</si>
  <si>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</si>
  <si>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</si>
  <si>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</si>
  <si>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</si>
  <si>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</si>
  <si>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</si>
  <si>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</si>
  <si>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</si>
  <si>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</si>
  <si>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</si>
  <si>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</si>
  <si>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</si>
  <si>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</si>
  <si>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</si>
  <si>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</si>
  <si>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</si>
  <si>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</si>
  <si>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</si>
  <si>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</si>
  <si>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</si>
  <si>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</si>
  <si>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</si>
  <si>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</si>
  <si>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</si>
  <si>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</si>
  <si>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</si>
  <si>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</si>
  <si>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</si>
  <si>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</si>
  <si>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</si>
  <si>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</si>
  <si>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</si>
  <si>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</si>
  <si>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</si>
  <si>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</si>
  <si>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</si>
  <si>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</si>
  <si>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</si>
  <si>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</si>
  <si>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</si>
  <si>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</si>
  <si>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</si>
  <si>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</si>
  <si>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</si>
  <si>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</si>
  <si>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</si>
  <si>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</si>
  <si>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</si>
  <si>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</si>
  <si>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</si>
  <si>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</si>
  <si>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</si>
  <si>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</si>
  <si>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</si>
  <si>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</si>
  <si>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</si>
  <si>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</si>
  <si>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</si>
  <si>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</si>
  <si>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</si>
  <si>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</si>
  <si>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</si>
  <si>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</si>
  <si>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</si>
  <si>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</si>
  <si>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</si>
  <si>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</si>
  <si>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</si>
  <si>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</si>
  <si>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</si>
  <si>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</si>
  <si>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</si>
  <si>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</si>
  <si>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</si>
  <si>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</si>
  <si>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</si>
  <si>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</si>
  <si>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</si>
  <si>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</si>
  <si>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</si>
  <si>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</si>
  <si>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</si>
  <si>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</si>
  <si>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</si>
  <si>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</si>
  <si>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</si>
  <si>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</si>
  <si>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</si>
  <si>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</si>
  <si>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</si>
  <si>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</si>
  <si>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</si>
  <si>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</si>
  <si>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</si>
  <si>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</si>
  <si>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</si>
  <si>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</si>
  <si>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</si>
  <si>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</si>
  <si>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</si>
  <si>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</si>
  <si>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</si>
  <si>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</si>
  <si>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</si>
  <si>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</si>
  <si>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</si>
  <si>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</si>
  <si>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</si>
  <si>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</si>
  <si>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</si>
  <si>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</si>
  <si>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</si>
  <si>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</si>
  <si>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</si>
  <si>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</si>
  <si>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</si>
  <si>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</si>
  <si>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</si>
  <si>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</si>
  <si>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</si>
  <si>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</si>
  <si>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</si>
  <si>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</si>
  <si>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</si>
  <si>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</si>
  <si>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</si>
  <si>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</si>
  <si>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</si>
  <si>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</si>
  <si>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</si>
  <si>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</si>
  <si>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</si>
  <si>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</si>
  <si>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</si>
  <si>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</si>
  <si>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</si>
  <si>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</si>
  <si>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</si>
  <si>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</si>
  <si>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</si>
  <si>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</si>
  <si>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</si>
  <si>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</si>
  <si>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</si>
  <si>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</si>
  <si>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</si>
  <si>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</si>
  <si>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</si>
  <si>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</si>
  <si>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</si>
  <si>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</si>
  <si>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</si>
  <si>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</si>
  <si>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</si>
  <si>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</si>
  <si>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</si>
  <si>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</si>
  <si>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</si>
  <si>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</si>
  <si>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</si>
  <si>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</si>
  <si>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</si>
  <si>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</si>
  <si>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</si>
  <si>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</si>
  <si>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</si>
  <si>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</si>
  <si>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</si>
  <si>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</si>
  <si>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</si>
  <si>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</si>
  <si>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</si>
  <si>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</si>
  <si>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</si>
  <si>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</si>
  <si>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</si>
  <si>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</si>
  <si>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</si>
  <si>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</si>
  <si>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</si>
  <si>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</si>
  <si>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</si>
  <si>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</si>
  <si>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</si>
  <si>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</si>
  <si>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</si>
  <si>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</si>
  <si>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</si>
  <si>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</si>
  <si>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</si>
  <si>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</si>
  <si>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</si>
  <si>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</si>
  <si>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</si>
  <si>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</si>
  <si>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</si>
  <si>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</si>
  <si>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</si>
  <si>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</si>
  <si>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</si>
  <si>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</si>
  <si>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</si>
  <si>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</si>
  <si>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</si>
  <si>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</si>
  <si>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</si>
  <si>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</si>
  <si>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</si>
  <si>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</si>
  <si>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</si>
  <si>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</si>
  <si>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</si>
  <si>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</si>
  <si>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</si>
  <si>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</si>
  <si>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</si>
  <si>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</si>
  <si>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</si>
  <si>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</si>
  <si>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</si>
  <si>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</si>
  <si>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</si>
  <si>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</si>
  <si>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</si>
  <si>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</si>
  <si>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</si>
  <si>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</si>
  <si>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</si>
  <si>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</si>
  <si>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</si>
  <si>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</si>
  <si>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</si>
  <si>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</si>
  <si>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</si>
  <si>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</si>
  <si>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</si>
  <si>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</si>
  <si>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</si>
  <si>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</si>
  <si>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</si>
  <si>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</si>
  <si>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</si>
  <si>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</si>
  <si>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</si>
  <si>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</si>
  <si>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</si>
  <si>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</si>
  <si>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</si>
  <si>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</si>
  <si>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</si>
  <si>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</si>
  <si>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</si>
  <si>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</si>
  <si>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</si>
  <si>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</si>
  <si>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</si>
  <si>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</si>
  <si>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</si>
  <si>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</si>
  <si>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</si>
  <si>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</si>
  <si>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</si>
  <si>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</si>
  <si>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</si>
  <si>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</si>
  <si>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</si>
  <si>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</si>
  <si>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</si>
  <si>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</si>
  <si>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</si>
  <si>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</si>
  <si>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</si>
  <si>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</si>
  <si>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</si>
  <si>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</si>
  <si>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</si>
  <si>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</si>
  <si>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</si>
  <si>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</si>
  <si>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</si>
  <si>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</si>
  <si>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</si>
  <si>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</si>
  <si>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</si>
  <si>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</si>
  <si>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</si>
  <si>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</si>
  <si>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</si>
  <si>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</si>
  <si>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</si>
  <si>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</si>
  <si>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</si>
  <si>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</si>
  <si>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</si>
  <si>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</si>
  <si>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</si>
  <si>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</si>
  <si>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</si>
  <si>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</si>
  <si>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</si>
  <si>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</si>
  <si>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</si>
  <si>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</si>
  <si>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</si>
  <si>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</si>
  <si>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</si>
  <si>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</si>
  <si>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</si>
  <si>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</si>
  <si>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</si>
  <si>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</si>
  <si>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</si>
  <si>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</si>
  <si>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</si>
  <si>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</si>
  <si>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</si>
  <si>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</si>
  <si>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</si>
  <si>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</si>
  <si>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</si>
  <si>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</si>
  <si>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</si>
  <si>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</si>
  <si>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</si>
  <si>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</si>
  <si>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</si>
  <si>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</si>
  <si>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</si>
  <si>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</si>
  <si>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</si>
  <si>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</si>
  <si>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</si>
  <si>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</si>
  <si>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</si>
  <si>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</si>
  <si>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</si>
  <si>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</si>
  <si>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</si>
  <si>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</si>
  <si>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</si>
  <si>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</si>
  <si>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</si>
  <si>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</si>
  <si>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</si>
  <si>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</si>
  <si>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</si>
  <si>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</si>
  <si>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</si>
  <si>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</si>
  <si>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</si>
  <si>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</si>
  <si>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</si>
  <si>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</si>
  <si>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</si>
  <si>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</si>
  <si>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</si>
  <si>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</si>
  <si>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</si>
  <si>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</si>
  <si>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</si>
  <si>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</si>
  <si>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</si>
  <si>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</si>
  <si>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</si>
  <si>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</si>
  <si>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</si>
  <si>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</si>
  <si>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</si>
  <si>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</si>
  <si>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</si>
  <si>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</si>
  <si>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</si>
  <si>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</si>
  <si>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</si>
  <si>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</si>
  <si>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</si>
  <si>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</si>
  <si>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</si>
  <si>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</si>
  <si>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</si>
  <si>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</si>
  <si>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</si>
  <si>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</si>
  <si>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</si>
  <si>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</si>
  <si>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</si>
  <si>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</si>
  <si>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</si>
  <si>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</si>
  <si>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</si>
  <si>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</si>
  <si>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</si>
  <si>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</si>
  <si>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</si>
  <si>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</si>
  <si>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</si>
  <si>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</si>
  <si>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</si>
  <si>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</si>
  <si>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</si>
  <si>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</si>
  <si>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</si>
  <si>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</si>
  <si>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</si>
  <si>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</si>
  <si>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</si>
  <si>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</si>
  <si>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</si>
  <si>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</si>
  <si>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</si>
  <si>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</si>
  <si>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</si>
  <si>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</si>
  <si>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</si>
  <si>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</si>
  <si>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</si>
  <si>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</si>
  <si>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</si>
  <si>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</si>
  <si>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</si>
  <si>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</si>
  <si>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</si>
  <si>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</si>
  <si>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</si>
  <si>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</si>
  <si>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</si>
  <si>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</si>
  <si>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</si>
  <si>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</si>
  <si>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</si>
  <si>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</si>
  <si>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</si>
  <si>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</si>
  <si>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</si>
  <si>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</si>
  <si>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</si>
  <si>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</si>
  <si>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</si>
  <si>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</si>
  <si>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</si>
  <si>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</si>
  <si>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</si>
  <si>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</si>
  <si>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</si>
  <si>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</si>
  <si>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</si>
  <si>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</si>
  <si>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</si>
  <si>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</si>
  <si>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</si>
  <si>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</si>
  <si>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</si>
  <si>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</si>
  <si>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</si>
  <si>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</si>
  <si>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</si>
  <si>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</si>
  <si>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</si>
  <si>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</si>
  <si>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</si>
  <si>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</si>
  <si>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</si>
  <si>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</si>
  <si>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</si>
  <si>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</si>
  <si>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</si>
  <si>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</si>
  <si>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</si>
  <si>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</si>
  <si>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</si>
  <si>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</si>
  <si>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</si>
  <si>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</si>
  <si>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</si>
  <si>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</si>
  <si>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</si>
  <si>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</si>
  <si>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</si>
  <si>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</si>
  <si>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</si>
  <si>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</si>
  <si>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</si>
  <si>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</si>
  <si>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</si>
  <si>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</si>
  <si>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</si>
  <si>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</si>
  <si>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</si>
  <si>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</si>
  <si>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</si>
  <si>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</si>
  <si>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</si>
  <si>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</si>
  <si>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</si>
  <si>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</si>
  <si>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</si>
  <si>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</si>
  <si>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</si>
  <si>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</si>
  <si>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</si>
  <si>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</si>
  <si>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</si>
  <si>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</si>
  <si>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</si>
  <si>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</si>
  <si>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</si>
  <si>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</si>
  <si>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</si>
  <si>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</si>
  <si>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</si>
  <si>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</si>
  <si>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</si>
  <si>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</si>
  <si>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</si>
  <si>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</si>
  <si>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</si>
  <si>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</si>
  <si>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</si>
  <si>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</si>
  <si>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</si>
  <si>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</si>
  <si>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</si>
  <si>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</si>
  <si>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</si>
  <si>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</si>
  <si>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</si>
  <si>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</si>
  <si>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</si>
  <si>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</si>
  <si>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</si>
  <si>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</si>
  <si>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</si>
  <si>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</si>
  <si>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</si>
  <si>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</si>
  <si>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</si>
  <si>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</si>
  <si>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</si>
  <si>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</si>
  <si>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</si>
  <si>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</si>
  <si>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</si>
  <si>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</si>
  <si>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</si>
  <si>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</si>
  <si>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</si>
  <si>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</si>
  <si>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</si>
  <si>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</si>
  <si>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</si>
  <si>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</si>
  <si>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</si>
  <si>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</si>
  <si>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</si>
  <si>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</si>
  <si>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</si>
  <si>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</si>
  <si>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</si>
  <si>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</si>
  <si>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</si>
  <si>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</si>
  <si>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</si>
  <si>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</si>
  <si>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</si>
  <si>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</si>
  <si>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</si>
  <si>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</si>
  <si>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</si>
  <si>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</si>
  <si>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</si>
  <si>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</si>
  <si>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</si>
  <si>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</si>
  <si>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</si>
  <si>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</si>
  <si>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</si>
  <si>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</si>
  <si>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</si>
  <si>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</si>
  <si>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</si>
  <si>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</si>
  <si>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</si>
  <si>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</si>
  <si>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</si>
  <si>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</si>
  <si>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</si>
  <si>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</si>
  <si>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</si>
  <si>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</si>
  <si>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</si>
  <si>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</si>
  <si>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</si>
  <si>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</si>
  <si>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</si>
  <si>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</si>
  <si>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</si>
  <si>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</si>
  <si>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</si>
  <si>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</si>
  <si>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</si>
  <si>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</si>
  <si>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</si>
  <si>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</si>
  <si>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</si>
  <si>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</si>
  <si>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</si>
  <si>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</si>
  <si>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</si>
  <si>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</si>
  <si>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</si>
  <si>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</si>
  <si>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</si>
  <si>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</si>
  <si>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</si>
  <si>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</si>
  <si>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</si>
  <si>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</si>
  <si>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</si>
  <si>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</si>
  <si>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</si>
  <si>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</si>
  <si>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</si>
  <si>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</si>
  <si>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</si>
  <si>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</si>
  <si>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</si>
  <si>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</si>
  <si>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</si>
  <si>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</si>
  <si>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</si>
  <si>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</si>
  <si>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</si>
  <si>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</si>
  <si>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</si>
  <si>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</si>
  <si>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</si>
  <si>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</si>
  <si>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</si>
  <si>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</si>
  <si>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</si>
  <si>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</si>
  <si>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</si>
  <si>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</si>
  <si>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</si>
  <si>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</si>
  <si>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</si>
  <si>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</si>
  <si>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</si>
  <si>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</si>
  <si>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</si>
  <si>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</si>
  <si>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</si>
  <si>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</si>
  <si>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</si>
  <si>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</si>
  <si>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</si>
  <si>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</si>
  <si>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</si>
  <si>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</si>
  <si>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</si>
  <si>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</si>
  <si>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</si>
  <si>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</si>
  <si>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</si>
  <si>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</si>
  <si>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</si>
  <si>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</si>
  <si>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</si>
  <si>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</si>
  <si>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</si>
  <si>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</si>
  <si>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</si>
  <si>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</si>
  <si>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</si>
  <si>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</si>
  <si>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</si>
  <si>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</si>
  <si>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</si>
  <si>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</si>
  <si>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</si>
  <si>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</si>
  <si>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</si>
  <si>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</si>
  <si>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</si>
  <si>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</si>
  <si>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</si>
  <si>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</si>
  <si>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</si>
  <si>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</si>
  <si>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</si>
  <si>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</si>
  <si>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</si>
  <si>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</si>
  <si>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</si>
  <si>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</si>
  <si>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</si>
  <si>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</si>
  <si>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</si>
  <si>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</si>
  <si>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</si>
  <si>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</si>
  <si>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</si>
  <si>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</si>
  <si>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</si>
  <si>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</si>
  <si>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</si>
  <si>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</si>
  <si>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</si>
  <si>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</si>
  <si>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</si>
  <si>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</si>
  <si>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</si>
  <si>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</si>
  <si>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</si>
  <si>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</si>
  <si>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</si>
  <si>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</si>
  <si>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</si>
  <si>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</si>
  <si>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</si>
  <si>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</si>
  <si>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</si>
  <si>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</si>
  <si>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</si>
  <si>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</si>
  <si>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</si>
  <si>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</si>
  <si>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</si>
  <si>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</si>
  <si>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</si>
  <si>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</si>
  <si>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</si>
  <si>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</si>
  <si>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</si>
  <si>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</si>
  <si>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</si>
  <si>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</si>
  <si>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</si>
  <si>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</si>
  <si>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</si>
  <si>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</si>
  <si>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</si>
  <si>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</si>
  <si>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</si>
  <si>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</si>
  <si>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</si>
  <si>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</si>
  <si>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</si>
  <si>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</si>
  <si>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</si>
  <si>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</si>
  <si>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</si>
  <si>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</si>
  <si>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</si>
  <si>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</si>
  <si>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</si>
  <si>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</si>
  <si>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</si>
  <si>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</si>
  <si>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</si>
  <si>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</si>
  <si>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</si>
  <si>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</si>
  <si>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</si>
  <si>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</si>
  <si>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</si>
  <si>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</si>
  <si>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</si>
  <si>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</si>
  <si>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</si>
  <si>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</si>
  <si>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</si>
  <si>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</si>
  <si>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</si>
  <si>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</si>
  <si>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</si>
  <si>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</si>
  <si>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</si>
  <si>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</si>
  <si>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</si>
  <si>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</si>
  <si>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</si>
  <si>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</si>
  <si>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</si>
  <si>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</si>
  <si>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</si>
  <si>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</si>
  <si>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</si>
  <si>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</si>
  <si>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</si>
  <si>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</si>
  <si>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</si>
  <si>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</si>
  <si>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</si>
  <si>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</si>
  <si>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</si>
  <si>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</si>
  <si>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</si>
  <si>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</si>
  <si>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</si>
  <si>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</si>
  <si>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</si>
  <si>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</si>
  <si>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</si>
  <si>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</si>
  <si>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</si>
  <si>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</si>
  <si>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</si>
  <si>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</si>
  <si>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</si>
  <si>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</si>
  <si>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</si>
  <si>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</si>
  <si>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</si>
  <si>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</si>
  <si>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</si>
  <si>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</si>
  <si>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</si>
  <si>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</si>
  <si>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</si>
  <si>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</si>
  <si>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</si>
  <si>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</si>
  <si>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</si>
  <si>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</si>
  <si>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</si>
  <si>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</si>
  <si>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</si>
  <si>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</si>
  <si>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</si>
  <si>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</si>
  <si>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</si>
  <si>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</si>
  <si>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</si>
  <si>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</si>
  <si>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</si>
  <si>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</si>
  <si>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</si>
  <si>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</si>
  <si>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</si>
  <si>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</si>
  <si>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</si>
  <si>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</si>
  <si>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</si>
  <si>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</si>
  <si>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</si>
  <si>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</si>
  <si>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</si>
  <si>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</si>
  <si>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</si>
  <si>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</si>
  <si>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</si>
  <si>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</si>
  <si>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</si>
  <si>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</si>
  <si>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</si>
  <si>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</si>
  <si>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</si>
  <si>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</si>
  <si>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</si>
  <si>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</si>
  <si>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</si>
  <si>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</si>
  <si>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</si>
  <si>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</si>
  <si>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</si>
  <si>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</si>
  <si>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</si>
  <si>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</si>
  <si>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</si>
  <si>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</si>
  <si>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</si>
  <si>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</si>
  <si>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</si>
  <si>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</si>
  <si>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</si>
  <si>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</si>
  <si>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</si>
  <si>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</si>
  <si>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</si>
  <si>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</si>
  <si>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</si>
  <si>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</si>
  <si>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</si>
  <si>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</si>
  <si>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</si>
  <si>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</si>
  <si>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</si>
  <si>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</si>
  <si>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</si>
  <si>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</si>
  <si>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</si>
  <si>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</si>
  <si>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</si>
  <si>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</si>
  <si>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</si>
  <si>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</si>
  <si>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</si>
  <si>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</si>
  <si>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</si>
  <si>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</si>
  <si>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</si>
  <si>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</si>
  <si>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</si>
  <si>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</si>
  <si>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</si>
  <si>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</si>
  <si>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</si>
  <si>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</si>
  <si>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</si>
  <si>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</si>
  <si>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</si>
  <si>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</si>
  <si>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</si>
  <si>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</si>
  <si>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</si>
  <si>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</si>
  <si>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</si>
  <si>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</si>
  <si>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</si>
  <si>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</si>
  <si>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</si>
  <si>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</si>
  <si>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</si>
  <si>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</si>
  <si>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</si>
  <si>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</si>
  <si>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</si>
  <si>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</si>
  <si>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</si>
  <si>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</si>
  <si>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</si>
  <si>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</si>
  <si>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</si>
  <si>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</si>
  <si>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</si>
  <si>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</si>
  <si>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</si>
  <si>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</si>
  <si>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</si>
  <si>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</si>
  <si>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</si>
  <si>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</si>
  <si>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</si>
  <si>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</si>
  <si>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</si>
  <si>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</si>
  <si>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</si>
  <si>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</si>
  <si>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</si>
  <si>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</si>
  <si>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</si>
  <si>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</si>
  <si>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</si>
  <si>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</si>
  <si>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</si>
  <si>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</si>
  <si>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</si>
  <si>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</si>
  <si>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</si>
  <si>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</si>
  <si>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</si>
  <si>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</si>
  <si>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</si>
  <si>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</si>
  <si>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</si>
  <si>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</si>
  <si>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</si>
  <si>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</si>
  <si>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</si>
  <si>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</si>
  <si>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</si>
  <si>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</si>
  <si>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</si>
  <si>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</si>
  <si>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</si>
  <si>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</si>
  <si>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</si>
  <si>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</si>
  <si>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</si>
  <si>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</si>
  <si>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</si>
  <si>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</si>
  <si>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</si>
  <si>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</si>
  <si>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</si>
  <si>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</si>
  <si>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</si>
  <si>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</si>
  <si>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</si>
  <si>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</si>
  <si>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</si>
  <si>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</si>
  <si>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</si>
  <si>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</si>
  <si>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</si>
  <si>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</si>
  <si>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</si>
  <si>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</si>
  <si>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</si>
  <si>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</si>
  <si>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</si>
  <si>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</si>
  <si>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</si>
  <si>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</si>
  <si>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</si>
  <si>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</si>
  <si>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</si>
  <si>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</si>
  <si>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</si>
  <si>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</si>
  <si>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</si>
  <si>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</si>
  <si>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</si>
  <si>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</si>
  <si>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</si>
  <si>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</si>
  <si>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</si>
  <si>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</si>
  <si>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</si>
  <si>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</si>
  <si>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</si>
  <si>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</si>
  <si>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</si>
  <si>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</si>
  <si>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</si>
  <si>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</si>
  <si>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</si>
  <si>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</si>
  <si>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</si>
  <si>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</si>
  <si>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</si>
  <si>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</si>
  <si>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</si>
  <si>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</si>
  <si>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</si>
  <si>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</si>
  <si>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</si>
  <si>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</si>
  <si>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</si>
  <si>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</si>
  <si>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</si>
  <si>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</si>
  <si>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</si>
  <si>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</si>
  <si>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</si>
  <si>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</si>
  <si>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</si>
  <si>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</si>
  <si>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</si>
  <si>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</si>
  <si>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</si>
  <si>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</si>
  <si>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</si>
  <si>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</si>
  <si>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</si>
  <si>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</si>
  <si>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</si>
  <si>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</si>
  <si>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</si>
  <si>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</si>
  <si>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</si>
  <si>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</si>
  <si>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</si>
  <si>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</si>
  <si>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</si>
  <si>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</si>
  <si>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</si>
  <si>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</si>
  <si>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</si>
  <si>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</si>
  <si>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</si>
  <si>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</si>
  <si>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</si>
  <si>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</si>
  <si>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</si>
  <si>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</si>
  <si>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</si>
  <si>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</si>
  <si>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</si>
  <si>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</si>
  <si>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</si>
  <si>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</si>
  <si>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</si>
  <si>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</si>
  <si>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</si>
  <si>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</si>
  <si>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</si>
  <si>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</si>
  <si>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</si>
  <si>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</si>
  <si>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</si>
  <si>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</si>
  <si>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</si>
  <si>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</si>
  <si>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</si>
  <si>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</si>
  <si>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</si>
  <si>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</si>
  <si>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</si>
  <si>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</si>
  <si>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</si>
  <si>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</si>
  <si>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</si>
  <si>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</si>
  <si>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</si>
  <si>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</si>
  <si>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</si>
  <si>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</si>
  <si>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</si>
  <si>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</si>
  <si>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</si>
  <si>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</si>
  <si>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</si>
  <si>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</si>
  <si>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</si>
  <si>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</si>
  <si>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</si>
  <si>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</si>
  <si>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</si>
  <si>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</si>
  <si>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</si>
  <si>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</si>
  <si>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</si>
  <si>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</si>
  <si>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</si>
  <si>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</si>
  <si>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</si>
  <si>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</si>
  <si>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</si>
  <si>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</si>
  <si>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</si>
  <si>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</si>
  <si>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</si>
  <si>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</si>
  <si>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</si>
  <si>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</si>
  <si>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</si>
  <si>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</si>
  <si>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</si>
  <si>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</si>
  <si>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</si>
  <si>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</si>
  <si>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</si>
  <si>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</si>
  <si>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</si>
  <si>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</si>
  <si>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</si>
  <si>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</si>
  <si>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</si>
  <si>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</si>
  <si>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</si>
  <si>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</si>
  <si>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</si>
  <si>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</si>
  <si>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</si>
  <si>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</si>
  <si>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</si>
  <si>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</si>
  <si>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</si>
  <si>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</si>
  <si>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</si>
  <si>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</si>
  <si>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</si>
  <si>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</si>
  <si>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</si>
  <si>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</si>
  <si>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</si>
  <si>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</si>
  <si>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</si>
  <si>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</si>
  <si>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</si>
  <si>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</si>
  <si>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</si>
  <si>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</si>
  <si>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</si>
  <si>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</si>
  <si>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</si>
  <si>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</si>
  <si>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</si>
  <si>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</si>
  <si>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</si>
  <si>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</si>
  <si>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</si>
  <si>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</si>
  <si>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</si>
  <si>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</si>
  <si>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</si>
  <si>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</si>
  <si>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</si>
  <si>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</si>
  <si>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</si>
  <si>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</si>
  <si>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</si>
  <si>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</si>
  <si>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</si>
  <si>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</si>
  <si>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</si>
  <si>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</si>
  <si>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</si>
  <si>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</si>
  <si>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</si>
  <si>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</si>
  <si>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</si>
  <si>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</si>
  <si>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</si>
  <si>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</si>
  <si>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</si>
  <si>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</si>
  <si>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</si>
  <si>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</si>
  <si>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</si>
  <si>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</si>
  <si>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</si>
  <si>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</si>
  <si>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</si>
  <si>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</si>
  <si>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</si>
  <si>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</si>
  <si>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</si>
  <si>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</si>
  <si>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</si>
  <si>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</si>
  <si>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</si>
  <si>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</si>
  <si>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</si>
  <si>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</si>
  <si>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</si>
  <si>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</si>
  <si>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</si>
  <si>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</si>
  <si>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</si>
  <si>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</si>
  <si>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</si>
  <si>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</si>
  <si>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</si>
  <si>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</si>
  <si>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</si>
  <si>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</si>
  <si>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</si>
  <si>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</si>
  <si>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</si>
  <si>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</si>
  <si>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</si>
  <si>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</si>
  <si>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</si>
  <si>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</si>
  <si>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</si>
  <si>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</si>
  <si>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</si>
  <si>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</si>
  <si>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</si>
  <si>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</si>
  <si>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</si>
  <si>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</si>
  <si>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</si>
  <si>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</si>
  <si>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</si>
  <si>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</si>
  <si>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</si>
  <si>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</si>
  <si>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</si>
  <si>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</si>
  <si>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</si>
  <si>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</si>
  <si>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</si>
  <si>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</si>
  <si>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</si>
  <si>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</si>
  <si>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</si>
  <si>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</si>
  <si>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</si>
  <si>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</si>
  <si>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</si>
  <si>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</si>
  <si>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</si>
  <si>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</si>
  <si>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</si>
  <si>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</si>
  <si>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</si>
  <si>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</si>
  <si>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</si>
  <si>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</si>
  <si>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</si>
  <si>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</si>
  <si>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</si>
  <si>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</si>
  <si>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</si>
  <si>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</si>
  <si>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</si>
  <si>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</si>
  <si>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</si>
  <si>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</si>
  <si>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</si>
  <si>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</si>
  <si>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</si>
  <si>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</si>
  <si>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</si>
  <si>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</si>
  <si>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</si>
  <si>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</si>
  <si>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</si>
  <si>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</si>
  <si>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</si>
  <si>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</si>
  <si>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</si>
  <si>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</si>
  <si>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</si>
  <si>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</si>
  <si>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</si>
  <si>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</si>
  <si>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</si>
  <si>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</si>
  <si>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</si>
  <si>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</si>
  <si>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</si>
  <si>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</si>
  <si>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</si>
  <si>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</si>
  <si>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</si>
  <si>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</si>
  <si>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</si>
  <si>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</si>
  <si>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</si>
  <si>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</si>
  <si>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</si>
  <si>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</si>
  <si>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</si>
  <si>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</si>
  <si>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</si>
  <si>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</si>
  <si>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</si>
  <si>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</si>
  <si>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</si>
  <si>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</si>
  <si>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</si>
  <si>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</si>
  <si>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</si>
  <si>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</si>
  <si>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</si>
  <si>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</si>
  <si>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</si>
  <si>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</si>
  <si>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</si>
  <si>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</si>
  <si>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</si>
  <si>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</si>
  <si>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</si>
  <si>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</si>
  <si>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</si>
  <si>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</si>
  <si>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</si>
  <si>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</si>
  <si>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</si>
  <si>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</si>
  <si>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</si>
  <si>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</si>
  <si>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</si>
  <si>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</si>
  <si>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</si>
  <si>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</si>
  <si>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</si>
  <si>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</si>
  <si>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</si>
  <si>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</si>
  <si>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</si>
  <si>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</si>
  <si>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</si>
  <si>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</si>
  <si>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</si>
  <si>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</si>
  <si>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</si>
  <si>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</si>
  <si>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</si>
  <si>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</si>
  <si>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</si>
  <si>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</si>
  <si>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</si>
  <si>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</si>
  <si>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</si>
  <si>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</si>
  <si>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</si>
  <si>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</si>
  <si>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</si>
  <si>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</si>
  <si>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</si>
  <si>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</si>
  <si>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</si>
  <si>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</si>
  <si>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</si>
  <si>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</si>
  <si>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</si>
  <si>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</si>
  <si>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</si>
  <si>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</si>
  <si>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</si>
  <si>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</si>
  <si>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</si>
  <si>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</si>
  <si>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</si>
  <si>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</si>
  <si>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</si>
  <si>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</si>
  <si>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</si>
  <si>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</si>
  <si>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</si>
  <si>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</si>
  <si>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</si>
  <si>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</si>
  <si>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</si>
  <si>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</si>
  <si>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</si>
  <si>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</si>
  <si>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</si>
  <si>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</si>
  <si>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</si>
  <si>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</si>
  <si>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</si>
  <si>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</si>
  <si>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</si>
  <si>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</si>
  <si>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</si>
  <si>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</si>
  <si>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</si>
  <si>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</si>
  <si>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</si>
  <si>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</si>
  <si>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</si>
  <si>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</si>
  <si>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</si>
  <si>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</si>
  <si>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</si>
  <si>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</si>
  <si>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</si>
  <si>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</si>
  <si>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</si>
  <si>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</si>
  <si>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</si>
  <si>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</si>
  <si>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</si>
  <si>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</si>
  <si>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</si>
  <si>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</si>
  <si>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</si>
  <si>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</si>
  <si>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</si>
  <si>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</si>
  <si>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</si>
  <si>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</si>
  <si>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</si>
  <si>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</si>
  <si>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</si>
  <si>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</si>
  <si>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</si>
  <si>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</si>
  <si>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</si>
  <si>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</si>
  <si>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</si>
  <si>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</si>
  <si>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</si>
  <si>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</si>
  <si>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</si>
  <si>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</si>
  <si>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</si>
  <si>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</si>
  <si>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</si>
  <si>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</si>
  <si>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</si>
  <si>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</si>
  <si>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</si>
  <si>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</si>
  <si>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</si>
  <si>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</si>
  <si>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</si>
  <si>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</si>
  <si>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</si>
  <si>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</si>
  <si>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</si>
  <si>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</si>
  <si>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</si>
  <si>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</si>
  <si>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</si>
  <si>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</si>
  <si>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</si>
  <si>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</si>
  <si>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</si>
  <si>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</si>
  <si>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</si>
  <si>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</si>
  <si>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</si>
  <si>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</si>
  <si>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</si>
  <si>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</si>
  <si>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</si>
  <si>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</si>
  <si>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</si>
  <si>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</si>
  <si>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</si>
  <si>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</si>
  <si>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</si>
  <si>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</si>
  <si>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</si>
  <si>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</si>
  <si>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</si>
  <si>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</si>
  <si>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</si>
  <si>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</si>
  <si>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</si>
  <si>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</si>
  <si>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</si>
  <si>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</si>
  <si>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</si>
  <si>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</si>
  <si>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</si>
  <si>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</si>
  <si>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</si>
  <si>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</si>
  <si>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</si>
  <si>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</si>
  <si>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</si>
  <si>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</si>
  <si>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</si>
  <si>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</si>
  <si>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</si>
  <si>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</si>
  <si>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</si>
  <si>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</si>
  <si>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</si>
  <si>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</si>
  <si>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</si>
  <si>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</si>
  <si>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</si>
  <si>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</si>
  <si>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</si>
  <si>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</si>
  <si>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</si>
  <si>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</si>
  <si>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</si>
  <si>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</si>
  <si>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</si>
  <si>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</si>
  <si>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</si>
  <si>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</si>
  <si>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</si>
  <si>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</si>
  <si>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</si>
  <si>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</si>
  <si>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</si>
  <si>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</si>
  <si>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</si>
  <si>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</si>
  <si>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</si>
  <si>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</si>
  <si>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</si>
  <si>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</si>
  <si>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</si>
  <si>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</si>
  <si>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</si>
  <si>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</si>
  <si>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</si>
  <si>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</si>
  <si>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</si>
  <si>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</si>
  <si>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</si>
  <si>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</si>
  <si>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</si>
  <si>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</si>
  <si>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</si>
  <si>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</si>
  <si>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</si>
  <si>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</si>
  <si>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</si>
  <si>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</si>
  <si>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</si>
  <si>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</si>
  <si>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</si>
  <si>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</si>
  <si>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</si>
  <si>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</si>
  <si>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</si>
  <si>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</si>
  <si>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</si>
  <si>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</si>
  <si>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</si>
  <si>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</si>
  <si>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</si>
  <si>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</si>
  <si>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</si>
  <si>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</si>
  <si>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</si>
  <si>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</si>
  <si>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</si>
  <si>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</si>
  <si>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</si>
  <si>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</si>
  <si>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</si>
  <si>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</si>
  <si>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</si>
  <si>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</si>
  <si>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</si>
  <si>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</si>
  <si>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</si>
  <si>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</si>
  <si>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</si>
  <si>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</si>
  <si>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</si>
  <si>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</si>
  <si>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</si>
  <si>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</si>
  <si>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</si>
  <si>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</si>
  <si>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</si>
  <si>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</si>
  <si>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</si>
  <si>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</si>
  <si>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</si>
  <si>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</si>
  <si>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</si>
  <si>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</si>
  <si>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</si>
  <si>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</si>
  <si>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</si>
  <si>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</si>
  <si>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</si>
  <si>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</si>
  <si>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</si>
  <si>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</si>
  <si>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</si>
  <si>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</si>
  <si>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</si>
  <si>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</si>
  <si>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</si>
  <si>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</si>
  <si>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</si>
  <si>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</si>
  <si>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</si>
  <si>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</si>
  <si>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</si>
  <si>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</si>
  <si>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</si>
  <si>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</si>
  <si>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</si>
  <si>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</si>
  <si>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</si>
  <si>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</si>
  <si>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</si>
  <si>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</si>
  <si>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</si>
  <si>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</si>
  <si>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</si>
  <si>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</si>
  <si>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</si>
  <si>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</si>
  <si>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</si>
  <si>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</si>
  <si>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</si>
  <si>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</si>
  <si>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</si>
  <si>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</si>
  <si>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</si>
  <si>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</si>
  <si>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</si>
  <si>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</si>
  <si>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</si>
  <si>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</si>
  <si>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</si>
  <si>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</si>
  <si>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</si>
  <si>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</si>
  <si>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</si>
  <si>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</si>
  <si>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</si>
  <si>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</si>
  <si>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</si>
  <si>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</si>
  <si>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</si>
  <si>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</si>
  <si>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</si>
  <si>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</si>
  <si>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</si>
  <si>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</si>
  <si>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</si>
  <si>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</si>
  <si>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</si>
  <si>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</si>
  <si>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</si>
  <si>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</si>
  <si>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</si>
  <si>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</si>
  <si>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</si>
  <si>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</si>
  <si>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</si>
  <si>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</si>
  <si>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</si>
  <si>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</si>
  <si>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</si>
  <si>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</si>
  <si>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</si>
  <si>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</si>
  <si>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</si>
  <si>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</si>
  <si>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</si>
  <si>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</si>
  <si>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</si>
  <si>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</si>
  <si>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</si>
  <si>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</si>
  <si>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</si>
  <si>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</si>
  <si>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</si>
  <si>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</si>
  <si>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</si>
  <si>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</si>
  <si>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</si>
  <si>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</si>
  <si>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</si>
  <si>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</si>
  <si>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</si>
  <si>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</si>
  <si>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</si>
  <si>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</si>
  <si>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</si>
  <si>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</si>
  <si>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</si>
  <si>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</si>
  <si>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</si>
  <si>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</si>
  <si>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</si>
  <si>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</si>
  <si>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</si>
  <si>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</si>
  <si>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</si>
  <si>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</si>
  <si>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</si>
  <si>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</si>
  <si>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</si>
  <si>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</si>
  <si>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</si>
  <si>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</si>
  <si>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</si>
  <si>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</si>
  <si>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</si>
  <si>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</si>
  <si>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</si>
  <si>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</si>
  <si>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</si>
  <si>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</si>
  <si>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</si>
  <si>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</si>
  <si>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</si>
  <si>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</si>
  <si>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</si>
  <si>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</si>
  <si>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</si>
  <si>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</si>
  <si>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</si>
  <si>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</si>
  <si>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</si>
  <si>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</si>
  <si>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</si>
  <si>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</si>
  <si>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</si>
  <si>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</si>
  <si>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</si>
  <si>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</si>
  <si>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</si>
  <si>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</si>
  <si>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</si>
  <si>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</si>
  <si>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</si>
  <si>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</si>
  <si>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</si>
  <si>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</si>
  <si>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</si>
  <si>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</si>
  <si>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</si>
  <si>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</si>
  <si>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</si>
  <si>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</si>
  <si>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</si>
  <si>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</si>
  <si>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</si>
  <si>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</si>
  <si>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</si>
  <si>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</si>
  <si>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</si>
  <si>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</si>
  <si>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</si>
  <si>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</si>
  <si>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</si>
  <si>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</si>
  <si>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</si>
  <si>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</si>
  <si>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</si>
  <si>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</si>
  <si>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</si>
  <si>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</si>
  <si>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</si>
  <si>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</si>
  <si>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</si>
  <si>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</si>
  <si>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</si>
  <si>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</si>
  <si>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</si>
  <si>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</si>
  <si>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</si>
  <si>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</si>
  <si>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</si>
  <si>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</si>
  <si>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</si>
  <si>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</si>
  <si>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</si>
  <si>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</si>
  <si>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</si>
  <si>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</si>
  <si>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</si>
  <si>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</si>
  <si>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</si>
  <si>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</si>
  <si>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</si>
  <si>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</si>
  <si>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</si>
  <si>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</si>
  <si>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</si>
  <si>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</si>
  <si>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</si>
  <si>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</si>
  <si>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</si>
  <si>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</si>
  <si>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</si>
  <si>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</si>
  <si>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</si>
  <si>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</si>
  <si>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</si>
  <si>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</si>
  <si>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</si>
  <si>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</si>
  <si>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</si>
  <si>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</si>
  <si>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</si>
  <si>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</si>
  <si>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</si>
  <si>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</si>
  <si>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</si>
  <si>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</si>
  <si>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</si>
  <si>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</si>
  <si>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</si>
  <si>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</si>
  <si>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</si>
  <si>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</si>
  <si>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</si>
  <si>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</si>
  <si>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</si>
  <si>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</si>
  <si>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</si>
  <si>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</si>
  <si>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</si>
  <si>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</si>
  <si>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</si>
  <si>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</si>
  <si>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</si>
  <si>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</si>
  <si>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</si>
  <si>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</si>
  <si>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</si>
  <si>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</si>
  <si>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</si>
  <si>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</si>
  <si>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</si>
  <si>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</si>
  <si>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</si>
  <si>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</si>
  <si>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</si>
  <si>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</si>
  <si>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</si>
  <si>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</si>
  <si>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</si>
  <si>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</si>
  <si>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</si>
  <si>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</si>
  <si>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</si>
  <si>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</si>
  <si>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</si>
  <si>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</si>
  <si>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</si>
  <si>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</si>
  <si>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</si>
  <si>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</si>
  <si>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</si>
  <si>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</si>
  <si>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</si>
  <si>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</si>
  <si>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</si>
  <si>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</si>
  <si>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</si>
  <si>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</si>
  <si>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</si>
  <si>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</si>
  <si>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</si>
  <si>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</si>
  <si>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</si>
  <si>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</si>
  <si>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</si>
  <si>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</si>
  <si>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</si>
  <si>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</si>
  <si>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</si>
  <si>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</si>
  <si>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</si>
  <si>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</si>
  <si>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</si>
  <si>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</si>
  <si>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</si>
  <si>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</si>
  <si>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</si>
  <si>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</si>
  <si>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</si>
  <si>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</si>
  <si>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</si>
  <si>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</si>
  <si>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</si>
  <si>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</si>
  <si>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</si>
  <si>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</si>
  <si>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</si>
  <si>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</si>
  <si>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</si>
  <si>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</si>
  <si>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</si>
  <si>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</si>
  <si>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</si>
  <si>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</si>
  <si>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</si>
  <si>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</si>
  <si>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</si>
  <si>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</si>
  <si>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</si>
  <si>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</si>
  <si>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</si>
  <si>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</si>
  <si>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</si>
  <si>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</si>
  <si>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</si>
  <si>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</si>
  <si>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</si>
  <si>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</si>
  <si>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</si>
  <si>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</si>
  <si>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</si>
  <si>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</si>
  <si>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</si>
  <si>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</si>
  <si>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</si>
  <si>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</si>
  <si>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</si>
  <si>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</si>
  <si>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</si>
  <si>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</si>
  <si>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</si>
  <si>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</si>
  <si>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</si>
  <si>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</si>
  <si>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</si>
  <si>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</si>
  <si>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</si>
  <si>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</si>
  <si>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</si>
  <si>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</si>
  <si>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</si>
  <si>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</si>
  <si>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</si>
  <si>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</si>
  <si>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</si>
  <si>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</si>
  <si>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</si>
  <si>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</si>
  <si>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</si>
  <si>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</si>
  <si>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</si>
  <si>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</si>
  <si>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</si>
  <si>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</si>
  <si>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</si>
  <si>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</si>
  <si>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</si>
  <si>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</si>
  <si>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</si>
  <si>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</si>
  <si>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</si>
  <si>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</si>
  <si>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</si>
  <si>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</si>
  <si>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</si>
  <si>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</si>
  <si>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</si>
  <si>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</si>
  <si>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</si>
  <si>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</si>
  <si>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</si>
  <si>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</si>
  <si>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</si>
  <si>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</si>
  <si>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</si>
  <si>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</si>
  <si>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</si>
  <si>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</si>
  <si>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</si>
  <si>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</si>
  <si>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</si>
  <si>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</si>
  <si>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</si>
  <si>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</si>
  <si>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</si>
  <si>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</si>
  <si>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</si>
  <si>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</si>
  <si>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</si>
  <si>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</si>
  <si>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</si>
  <si>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</si>
  <si>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</si>
  <si>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</si>
  <si>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</si>
  <si>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</si>
  <si>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</si>
  <si>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</si>
  <si>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</si>
  <si>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</si>
  <si>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</si>
  <si>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</si>
  <si>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</si>
  <si>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</si>
  <si>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</si>
  <si>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</si>
  <si>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</si>
  <si>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</si>
  <si>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</si>
  <si>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</si>
  <si>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</si>
  <si>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</si>
  <si>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</si>
  <si>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</si>
  <si>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</si>
  <si>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</si>
  <si>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</si>
  <si>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</si>
  <si>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</si>
  <si>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</si>
  <si>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</si>
  <si>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</si>
  <si>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</si>
  <si>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</si>
  <si>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</si>
  <si>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</si>
  <si>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</si>
  <si>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</si>
  <si>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</si>
  <si>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</si>
  <si>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</si>
  <si>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</si>
  <si>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</si>
  <si>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</si>
  <si>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</si>
  <si>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</si>
  <si>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</si>
  <si>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</si>
  <si>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</si>
  <si>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</si>
  <si>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</si>
  <si>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</si>
  <si>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</si>
  <si>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</si>
  <si>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</si>
  <si>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</si>
  <si>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</si>
  <si>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</si>
  <si>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</si>
  <si>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</si>
  <si>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</si>
  <si>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</si>
  <si>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</si>
  <si>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</si>
  <si>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</si>
  <si>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</si>
  <si>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</si>
  <si>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</si>
  <si>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</si>
  <si>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</si>
  <si>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</si>
  <si>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</si>
  <si>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</si>
  <si>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</si>
  <si>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</si>
  <si>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</si>
  <si>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</si>
  <si>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</si>
  <si>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</si>
  <si>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</si>
  <si>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</si>
  <si>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</si>
  <si>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</si>
  <si>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</si>
  <si>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</si>
  <si>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</si>
  <si>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</si>
  <si>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</si>
  <si>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</si>
  <si>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</si>
  <si>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</si>
  <si>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</si>
  <si>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</si>
  <si>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</si>
  <si>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</si>
  <si>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</si>
  <si>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</si>
  <si>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</si>
  <si>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</si>
  <si>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</si>
  <si>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</si>
  <si>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</si>
  <si>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</si>
  <si>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</si>
  <si>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</si>
  <si>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</si>
  <si>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</si>
  <si>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</si>
  <si>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</si>
  <si>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</si>
  <si>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</si>
  <si>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</si>
  <si>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</si>
  <si>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</si>
  <si>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</si>
  <si>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</si>
  <si>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</si>
  <si>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</si>
  <si>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</si>
  <si>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</si>
  <si>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</si>
  <si>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</si>
  <si>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</si>
  <si>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</si>
  <si>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</si>
  <si>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</si>
  <si>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</si>
  <si>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</si>
  <si>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</si>
  <si>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</si>
  <si>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</si>
  <si>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</si>
  <si>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</si>
  <si>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</si>
  <si>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</si>
  <si>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</si>
  <si>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</si>
  <si>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</si>
  <si>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</si>
  <si>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</si>
  <si>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</si>
  <si>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</si>
  <si>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</si>
  <si>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</si>
  <si>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</si>
  <si>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</si>
  <si>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</si>
  <si>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</si>
  <si>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</si>
  <si>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</si>
  <si>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</si>
  <si>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</si>
  <si>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</si>
  <si>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</si>
  <si>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</si>
  <si>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</si>
  <si>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</si>
  <si>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</si>
  <si>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</si>
  <si>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</si>
  <si>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</si>
  <si>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</si>
  <si>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</si>
  <si>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</si>
  <si>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</si>
  <si>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</si>
  <si>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</si>
  <si>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</si>
  <si>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</si>
  <si>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</si>
  <si>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</si>
  <si>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</si>
  <si>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</si>
  <si>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</si>
  <si>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</si>
  <si>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</si>
  <si>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</si>
  <si>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</si>
  <si>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</si>
  <si>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</si>
  <si>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</si>
  <si>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</si>
  <si>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</si>
  <si>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</si>
  <si>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</si>
  <si>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</si>
  <si>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</si>
  <si>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</si>
  <si>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</si>
  <si>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</si>
  <si>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</si>
  <si>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</si>
  <si>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</si>
  <si>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</si>
  <si>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</si>
  <si>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</si>
  <si>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</si>
  <si>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</si>
  <si>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</si>
  <si>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</si>
  <si>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</si>
  <si>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</si>
  <si>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</si>
  <si>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</si>
  <si>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</si>
  <si>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</si>
  <si>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</si>
  <si>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</si>
  <si>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</si>
  <si>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</si>
  <si>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</si>
  <si>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</si>
  <si>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</si>
  <si>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</si>
  <si>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</si>
  <si>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</si>
  <si>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</si>
  <si>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</si>
  <si>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</si>
  <si>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</si>
  <si>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</si>
  <si>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</si>
  <si>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</si>
  <si>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</si>
  <si>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</si>
  <si>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</si>
  <si>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</si>
  <si>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</si>
  <si>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</si>
  <si>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</si>
  <si>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</si>
  <si>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</si>
  <si>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</si>
  <si>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</si>
  <si>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</si>
  <si>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</si>
  <si>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</si>
  <si>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</si>
  <si>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</si>
  <si>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</si>
  <si>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</si>
  <si>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</si>
  <si>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</si>
  <si>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</si>
  <si>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</si>
  <si>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</si>
  <si>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</si>
  <si>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</si>
  <si>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</si>
  <si>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</si>
  <si>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</si>
  <si>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</si>
  <si>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</si>
  <si>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</si>
  <si>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</si>
  <si>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</si>
  <si>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</si>
  <si>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</si>
  <si>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</si>
  <si>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</si>
  <si>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</si>
  <si>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</si>
  <si>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</si>
  <si>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</si>
  <si>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</si>
  <si>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</si>
  <si>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</si>
  <si>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</si>
  <si>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</si>
  <si>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</si>
  <si>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</si>
  <si>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</si>
  <si>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</si>
  <si>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</si>
  <si>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</si>
  <si>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</si>
  <si>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</si>
  <si>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</si>
  <si>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</si>
  <si>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</si>
  <si>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</si>
  <si>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</si>
  <si>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</si>
  <si>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</si>
  <si>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</si>
  <si>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</si>
  <si>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</si>
  <si>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</si>
  <si>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</si>
  <si>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</si>
  <si>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</si>
  <si>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</si>
  <si>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</si>
  <si>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</si>
  <si>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</si>
  <si>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</si>
  <si>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</si>
  <si>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</si>
  <si>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</si>
  <si>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</si>
  <si>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</si>
  <si>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</si>
  <si>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</si>
  <si>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</si>
  <si>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</si>
  <si>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</si>
  <si>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</si>
  <si>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</si>
  <si>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</si>
  <si>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</si>
  <si>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</si>
  <si>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</si>
  <si>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</si>
  <si>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</si>
  <si>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</si>
  <si>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</si>
  <si>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</si>
  <si>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</si>
  <si>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</si>
  <si>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</si>
  <si>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</si>
  <si>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</si>
  <si>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</si>
  <si>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</si>
  <si>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</si>
  <si>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</si>
  <si>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</si>
  <si>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</si>
  <si>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</si>
  <si>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</si>
  <si>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</si>
  <si>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</si>
  <si>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</si>
  <si>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</si>
  <si>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</si>
  <si>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</si>
  <si>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</si>
  <si>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</si>
  <si>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</si>
  <si>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</si>
  <si>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</si>
  <si>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</si>
  <si>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</si>
  <si>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</si>
  <si>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</si>
  <si>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</si>
  <si>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</si>
  <si>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</si>
  <si>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</si>
  <si>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</si>
  <si>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</si>
  <si>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</si>
  <si>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</si>
  <si>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</si>
  <si>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</si>
  <si>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</si>
  <si>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</si>
  <si>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</si>
  <si>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</si>
  <si>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</si>
  <si>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</si>
  <si>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</si>
  <si>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</si>
  <si>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</si>
  <si>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</si>
  <si>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</si>
  <si>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</si>
  <si>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</si>
  <si>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</si>
  <si>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</si>
  <si>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</si>
  <si>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</si>
  <si>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</si>
  <si>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</si>
  <si>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</si>
  <si>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</si>
  <si>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</si>
  <si>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</si>
  <si>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</si>
  <si>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</si>
  <si>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</si>
  <si>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</si>
  <si>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</si>
  <si>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</si>
  <si>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</si>
  <si>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</si>
  <si>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</si>
  <si>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</si>
  <si>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</si>
  <si>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</si>
  <si>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</si>
  <si>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</si>
  <si>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</si>
  <si>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</si>
  <si>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</si>
  <si>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</si>
  <si>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</si>
  <si>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</si>
  <si>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</si>
  <si>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</si>
  <si>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</si>
  <si>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</si>
  <si>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</si>
  <si>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</si>
  <si>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</si>
  <si>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</si>
  <si>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</si>
  <si>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</si>
  <si>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</si>
  <si>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</si>
  <si>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</si>
  <si>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</si>
  <si>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</si>
  <si>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</si>
  <si>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</si>
  <si>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</si>
  <si>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</si>
  <si>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</si>
  <si>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</si>
  <si>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</si>
  <si>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</si>
  <si>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</si>
  <si>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</si>
  <si>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</si>
  <si>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</si>
  <si>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</si>
  <si>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</si>
  <si>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</si>
  <si>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</si>
  <si>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</si>
  <si>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</si>
  <si>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</si>
  <si>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</si>
  <si>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</si>
  <si>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</si>
  <si>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</si>
  <si>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</si>
  <si>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</si>
  <si>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</si>
  <si>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</si>
  <si>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</si>
  <si>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</si>
  <si>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</si>
  <si>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</si>
  <si>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</si>
  <si>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</si>
  <si>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</si>
  <si>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</si>
  <si>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</si>
  <si>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</si>
  <si>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</si>
  <si>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</si>
  <si>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</si>
  <si>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</si>
  <si>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</si>
  <si>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</si>
  <si>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</si>
  <si>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</si>
  <si>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</si>
  <si>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</si>
  <si>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</si>
  <si>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</si>
  <si>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</si>
  <si>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</si>
  <si>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</si>
  <si>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</si>
  <si>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</si>
  <si>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</si>
  <si>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</si>
  <si>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</si>
  <si>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</si>
  <si>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</si>
  <si>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</si>
  <si>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</si>
  <si>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</si>
  <si>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</si>
  <si>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</si>
  <si>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</si>
  <si>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</si>
  <si>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</si>
  <si>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</si>
  <si>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</si>
  <si>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</si>
  <si>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</si>
  <si>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</si>
  <si>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</si>
  <si>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</si>
  <si>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</si>
  <si>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</si>
  <si>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</si>
  <si>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</si>
  <si>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</si>
  <si>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</si>
  <si>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</si>
  <si>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</si>
  <si>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</si>
  <si>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</si>
  <si>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</si>
  <si>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</si>
  <si>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</si>
  <si>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</si>
  <si>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</si>
  <si>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</si>
  <si>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</si>
  <si>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</si>
  <si>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</si>
  <si>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</si>
  <si>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</si>
  <si>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</si>
  <si>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</si>
  <si>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</si>
  <si>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</si>
  <si>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</si>
  <si>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</si>
  <si>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</si>
  <si>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</si>
  <si>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</si>
  <si>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</si>
  <si>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</si>
  <si>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</si>
  <si>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</si>
  <si>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</si>
  <si>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</si>
  <si>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</si>
  <si>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</si>
  <si>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</si>
  <si>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</si>
  <si>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</si>
  <si>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</si>
  <si>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</si>
  <si>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</si>
  <si>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</si>
  <si>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</si>
  <si>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</si>
  <si>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</si>
  <si>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</si>
  <si>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</si>
  <si>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</si>
  <si>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</si>
  <si>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</si>
  <si>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</si>
  <si>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</si>
  <si>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</si>
  <si>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</si>
  <si>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</si>
  <si>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</si>
  <si>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</si>
  <si>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</si>
  <si>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</si>
  <si>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</si>
  <si>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</si>
  <si>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</si>
  <si>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</si>
  <si>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</si>
  <si>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</si>
  <si>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</si>
  <si>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</si>
  <si>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</si>
  <si>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</si>
  <si>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</si>
  <si>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</si>
  <si>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</si>
  <si>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</si>
  <si>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</si>
  <si>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</si>
  <si>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</si>
  <si>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</si>
  <si>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</si>
  <si>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</si>
  <si>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</si>
  <si>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</si>
  <si>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</si>
  <si>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</si>
  <si>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</si>
  <si>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</si>
  <si>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</si>
  <si>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</si>
  <si>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</si>
  <si>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</si>
  <si>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</si>
  <si>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</si>
  <si>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</si>
  <si>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</si>
  <si>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</si>
  <si>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</si>
  <si>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</si>
  <si>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</si>
  <si>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</si>
  <si>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</si>
  <si>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</si>
  <si>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</si>
  <si>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</si>
  <si>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</si>
  <si>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</si>
  <si>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</si>
  <si>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</si>
  <si>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</si>
  <si>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</si>
  <si>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</si>
  <si>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</si>
  <si>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</si>
  <si>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</si>
  <si>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</si>
  <si>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</si>
  <si>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</si>
  <si>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</si>
  <si>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</si>
  <si>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</si>
  <si>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</si>
  <si>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</si>
  <si>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</si>
  <si>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</si>
  <si>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</si>
  <si>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</si>
  <si>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</si>
  <si>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</si>
  <si>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</si>
  <si>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</si>
  <si>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</si>
  <si>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</si>
  <si>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</si>
  <si>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</si>
  <si>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</si>
  <si>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</si>
  <si>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</si>
  <si>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</si>
  <si>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</si>
  <si>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</si>
  <si>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</si>
  <si>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</si>
  <si>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</si>
  <si>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</si>
  <si>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</si>
  <si>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</si>
  <si>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</si>
  <si>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</si>
  <si>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</si>
  <si>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</si>
  <si>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</si>
  <si>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</si>
  <si>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</si>
  <si>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</si>
  <si>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</si>
  <si>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</si>
  <si>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</si>
  <si>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</si>
  <si>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</si>
  <si>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</si>
  <si>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</si>
  <si>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</si>
  <si>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</si>
  <si>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</si>
  <si>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</si>
  <si>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</si>
  <si>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</si>
  <si>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</si>
  <si>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</si>
  <si>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</si>
  <si>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</si>
  <si>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</si>
  <si>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</si>
  <si>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</si>
  <si>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</si>
  <si>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</si>
  <si>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</si>
  <si>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</si>
  <si>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</si>
  <si>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</si>
  <si>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</si>
  <si>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</si>
  <si>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</si>
  <si>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</si>
  <si>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</si>
  <si>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</si>
  <si>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</si>
  <si>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</si>
  <si>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</si>
  <si>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</si>
  <si>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</si>
  <si>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</si>
  <si>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</si>
  <si>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</si>
  <si>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</si>
  <si>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</si>
  <si>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</si>
  <si>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</si>
  <si>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</si>
  <si>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</si>
  <si>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</si>
  <si>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</si>
  <si>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</si>
  <si>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</si>
  <si>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</si>
  <si>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</si>
  <si>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</si>
  <si>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</si>
  <si>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</si>
  <si>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</si>
  <si>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</si>
  <si>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</si>
  <si>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</si>
  <si>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</si>
  <si>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</si>
  <si>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</si>
  <si>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</si>
  <si>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</si>
  <si>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</si>
  <si>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</si>
  <si>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</si>
  <si>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</si>
  <si>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</si>
  <si>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</si>
  <si>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</si>
  <si>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</si>
  <si>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</si>
  <si>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</si>
  <si>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</si>
  <si>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</si>
  <si>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</si>
  <si>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</si>
  <si>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</si>
  <si>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</si>
  <si>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</si>
  <si>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</si>
  <si>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</si>
  <si>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</si>
  <si>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</si>
  <si>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</si>
  <si>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</si>
  <si>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</si>
  <si>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</si>
  <si>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</si>
  <si>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</si>
  <si>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</si>
  <si>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</si>
  <si>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</si>
  <si>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</si>
  <si>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</si>
  <si>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</si>
  <si>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</si>
  <si>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</si>
  <si>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</si>
  <si>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</si>
  <si>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</si>
  <si>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</si>
  <si>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</si>
  <si>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</si>
  <si>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</si>
  <si>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</si>
  <si>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</si>
  <si>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</si>
  <si>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</si>
  <si>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</si>
  <si>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</si>
  <si>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</si>
  <si>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</si>
  <si>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</si>
  <si>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</si>
  <si>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</si>
  <si>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</si>
  <si>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</si>
  <si>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</si>
  <si>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</si>
  <si>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</si>
  <si>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</si>
  <si>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</si>
  <si>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</si>
  <si>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</si>
  <si>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</si>
  <si>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</si>
  <si>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</si>
  <si>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</si>
  <si>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</si>
  <si>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</si>
  <si>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</si>
  <si>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</si>
  <si>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</si>
  <si>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</si>
  <si>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</si>
  <si>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</si>
  <si>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</si>
  <si>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</si>
  <si>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</si>
  <si>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</si>
  <si>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</si>
  <si>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</si>
  <si>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</si>
  <si>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</si>
  <si>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</si>
  <si>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</si>
  <si>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</si>
  <si>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</si>
  <si>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</si>
  <si>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</si>
  <si>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</si>
  <si>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</si>
  <si>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</si>
  <si>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</si>
  <si>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</si>
  <si>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</si>
  <si>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</si>
  <si>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</si>
  <si>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</si>
  <si>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</si>
  <si>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</si>
  <si>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</si>
  <si>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</si>
  <si>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</si>
  <si>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</si>
  <si>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</si>
  <si>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</si>
  <si>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</si>
  <si>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</si>
  <si>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</si>
  <si>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</si>
  <si>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</si>
  <si>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</si>
  <si>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</si>
  <si>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</si>
  <si>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</si>
  <si>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</si>
  <si>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</si>
  <si>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</si>
  <si>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</si>
  <si>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</si>
  <si>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</si>
  <si>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</si>
  <si>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</si>
  <si>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</si>
  <si>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</si>
  <si>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</si>
  <si>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</si>
  <si>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</si>
  <si>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</si>
  <si>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</si>
  <si>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</si>
  <si>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</si>
  <si>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</si>
  <si>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</si>
  <si>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</si>
  <si>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</si>
  <si>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</si>
  <si>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</si>
  <si>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</si>
  <si>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</si>
  <si>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</si>
  <si>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</si>
  <si>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</si>
  <si>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</si>
  <si>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</si>
  <si>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</si>
  <si>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</si>
  <si>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</si>
  <si>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</si>
  <si>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</si>
  <si>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</si>
  <si>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</si>
  <si>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</si>
  <si>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</si>
  <si>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</si>
  <si>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</si>
  <si>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</si>
  <si>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</si>
  <si>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</si>
  <si>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</si>
  <si>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</si>
  <si>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</si>
  <si>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</si>
  <si>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</si>
  <si>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</si>
  <si>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</si>
  <si>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</si>
  <si>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</si>
  <si>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</si>
  <si>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</si>
  <si>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</si>
  <si>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</si>
  <si>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</si>
  <si>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</si>
  <si>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</si>
  <si>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</si>
  <si>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</si>
  <si>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</si>
  <si>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</si>
  <si>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</si>
  <si>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</si>
  <si>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</si>
  <si>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</si>
  <si>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</si>
  <si>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</si>
  <si>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</si>
  <si>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</si>
  <si>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</si>
  <si>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</si>
  <si>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</si>
  <si>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</si>
  <si>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</si>
  <si>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</si>
  <si>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</si>
  <si>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</si>
  <si>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</si>
  <si>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</si>
  <si>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</si>
  <si>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</si>
  <si>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</si>
  <si>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</si>
  <si>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</si>
  <si>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</si>
  <si>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</si>
  <si>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</si>
  <si>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</si>
  <si>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</si>
  <si>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</si>
  <si>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</si>
  <si>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</si>
  <si>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</si>
  <si>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</si>
  <si>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</si>
  <si>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</si>
  <si>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</si>
  <si>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</si>
  <si>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</si>
  <si>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</si>
  <si>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</si>
  <si>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</si>
  <si>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</si>
  <si>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</si>
  <si>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</si>
  <si>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</si>
  <si>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</si>
  <si>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</si>
  <si>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</si>
  <si>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</si>
  <si>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</si>
  <si>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</si>
  <si>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</si>
  <si>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</si>
  <si>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</si>
  <si>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</si>
  <si>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</si>
  <si>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</si>
  <si>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</si>
  <si>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</si>
  <si>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</si>
  <si>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</si>
  <si>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</si>
  <si>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</si>
  <si>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</si>
  <si>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</si>
  <si>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</si>
  <si>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</si>
  <si>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</si>
  <si>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</si>
  <si>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</si>
  <si>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</si>
  <si>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</si>
  <si>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</si>
  <si>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</si>
  <si>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</si>
  <si>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</si>
  <si>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</si>
  <si>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</si>
  <si>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</si>
  <si>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</si>
  <si>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</si>
  <si>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</si>
  <si>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</si>
  <si>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</si>
  <si>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</si>
  <si>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</si>
  <si>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</si>
  <si>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</si>
  <si>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</si>
  <si>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</si>
  <si>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</si>
  <si>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</si>
  <si>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</si>
  <si>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</si>
  <si>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</si>
  <si>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</si>
  <si>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</si>
  <si>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</si>
  <si>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</si>
  <si>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</si>
  <si>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</si>
  <si>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</si>
  <si>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</si>
  <si>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</si>
  <si>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</si>
  <si>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</si>
  <si>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</si>
  <si>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</si>
  <si>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</si>
  <si>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</si>
  <si>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</si>
  <si>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</si>
  <si>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</si>
  <si>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</si>
  <si>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</si>
  <si>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</si>
  <si>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</si>
  <si>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</si>
  <si>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</si>
  <si>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</si>
  <si>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</si>
  <si>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</si>
  <si>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</si>
  <si>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</si>
  <si>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</si>
  <si>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</si>
  <si>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</si>
  <si>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</si>
  <si>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</si>
  <si>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</si>
  <si>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</si>
  <si>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</si>
  <si>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</si>
  <si>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</si>
  <si>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</si>
  <si>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</si>
  <si>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</si>
  <si>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</si>
  <si>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</si>
  <si>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</si>
  <si>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</si>
  <si>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</si>
  <si>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</si>
  <si>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</si>
  <si>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</si>
  <si>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</si>
  <si>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</si>
  <si>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</si>
  <si>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</si>
  <si>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</si>
  <si>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</si>
  <si>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</si>
  <si>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</si>
  <si>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</si>
  <si>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</si>
  <si>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</si>
  <si>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</si>
  <si>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</si>
  <si>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</si>
  <si>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</si>
  <si>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</si>
  <si>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</si>
  <si>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</si>
  <si>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</si>
  <si>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</si>
  <si>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</si>
  <si>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</si>
  <si>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</si>
  <si>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</si>
  <si>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</si>
  <si>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</si>
  <si>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</si>
  <si>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</si>
  <si>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</si>
  <si>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</si>
  <si>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</si>
  <si>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</si>
  <si>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</si>
  <si>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</si>
  <si>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</si>
  <si>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</si>
  <si>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</si>
  <si>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</si>
  <si>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</si>
  <si>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</si>
  <si>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</si>
  <si>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</si>
  <si>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</si>
  <si>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</si>
  <si>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</si>
  <si>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</si>
  <si>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</si>
  <si>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</si>
  <si>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</si>
  <si>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</si>
  <si>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</si>
  <si>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</si>
  <si>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</si>
  <si>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</si>
  <si>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</si>
  <si>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</si>
  <si>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</si>
  <si>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</si>
  <si>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</si>
  <si>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</si>
  <si>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</si>
  <si>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</si>
  <si>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</si>
  <si>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</si>
  <si>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</si>
  <si>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</si>
  <si>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</si>
  <si>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</si>
  <si>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</si>
  <si>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</si>
  <si>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</si>
  <si>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</si>
  <si>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</si>
  <si>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</si>
  <si>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</si>
  <si>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</si>
  <si>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</si>
  <si>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</si>
  <si>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</si>
  <si>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</si>
  <si>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</si>
  <si>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</si>
  <si>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</si>
  <si>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</si>
  <si>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</si>
  <si>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</si>
  <si>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</si>
  <si>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</si>
  <si>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</si>
  <si>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</si>
  <si>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</si>
  <si>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</si>
  <si>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</si>
  <si>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</si>
  <si>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</si>
  <si>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</si>
  <si>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</si>
  <si>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</si>
  <si>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</si>
  <si>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</si>
  <si>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</si>
  <si>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</si>
  <si>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</si>
  <si>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</si>
  <si>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</si>
  <si>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</si>
  <si>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</si>
  <si>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</si>
  <si>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</si>
  <si>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</si>
  <si>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</si>
  <si>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</si>
  <si>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</si>
  <si>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</si>
  <si>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</si>
  <si>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</si>
  <si>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</si>
  <si>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</si>
  <si>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</si>
  <si>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</si>
  <si>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</si>
  <si>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</si>
  <si>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</si>
  <si>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</si>
  <si>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</si>
  <si>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</si>
  <si>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</si>
  <si>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</si>
  <si>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</si>
  <si>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</si>
  <si>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</si>
  <si>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</si>
  <si>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</si>
  <si>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</si>
  <si>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</si>
  <si>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</si>
  <si>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</si>
  <si>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</si>
  <si>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</si>
  <si>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</si>
  <si>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</si>
  <si>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</si>
  <si>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</si>
  <si>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</si>
  <si>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</si>
  <si>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</si>
  <si>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</si>
  <si>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</si>
  <si>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</si>
  <si>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</si>
  <si>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</si>
  <si>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</si>
  <si>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</si>
  <si>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</si>
  <si>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</si>
  <si>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</si>
  <si>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</si>
  <si>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</si>
  <si>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</si>
  <si>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</si>
  <si>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</si>
  <si>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</si>
  <si>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</si>
  <si>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</si>
  <si>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</si>
  <si>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</si>
  <si>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</si>
  <si>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</si>
  <si>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</si>
  <si>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</si>
  <si>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</si>
  <si>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</si>
  <si>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</si>
  <si>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</si>
  <si>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</si>
  <si>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</si>
  <si>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</si>
  <si>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</si>
  <si>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</si>
  <si>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</si>
  <si>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</si>
  <si>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</si>
  <si>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</si>
  <si>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</si>
  <si>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</si>
  <si>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</si>
  <si>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</si>
  <si>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</si>
  <si>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</si>
  <si>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</si>
  <si>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</si>
  <si>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</si>
  <si>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</si>
  <si>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</si>
  <si>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</si>
  <si>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</si>
  <si>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</si>
  <si>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</si>
  <si>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</si>
  <si>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</si>
  <si>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</si>
  <si>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</si>
  <si>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</si>
  <si>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</si>
  <si>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</si>
  <si>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</si>
  <si>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</si>
  <si>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</si>
  <si>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</si>
  <si>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</si>
  <si>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</si>
  <si>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</si>
  <si>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</si>
  <si>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</si>
  <si>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</si>
  <si>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</si>
  <si>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</si>
  <si>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</si>
  <si>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</si>
  <si>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</si>
  <si>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</si>
  <si>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</si>
  <si>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</si>
  <si>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</si>
  <si>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</si>
  <si>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</si>
  <si>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</si>
  <si>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</si>
  <si>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</si>
  <si>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</si>
  <si>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</si>
  <si>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</si>
  <si>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</si>
  <si>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</si>
  <si>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</si>
  <si>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</si>
  <si>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</si>
  <si>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</si>
  <si>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</si>
  <si>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</si>
  <si>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</si>
  <si>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</si>
  <si>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</si>
  <si>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</si>
  <si>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</si>
  <si>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</si>
  <si>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</si>
  <si>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</si>
  <si>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</si>
  <si>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</si>
  <si>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</si>
  <si>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</si>
  <si>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</si>
  <si>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</si>
  <si>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</si>
  <si>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</si>
  <si>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</si>
  <si>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</si>
  <si>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</si>
  <si>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</si>
  <si>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</si>
  <si>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</si>
  <si>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</si>
  <si>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</si>
  <si>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</si>
  <si>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</si>
  <si>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</si>
  <si>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</si>
  <si>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</si>
  <si>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</si>
  <si>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</si>
  <si>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</si>
  <si>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</si>
  <si>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</si>
  <si>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</si>
  <si>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</si>
  <si>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</si>
  <si>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</si>
  <si>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</si>
  <si>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</si>
  <si>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</si>
  <si>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</si>
  <si>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</si>
  <si>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</si>
  <si>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</si>
  <si>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</si>
  <si>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</si>
  <si>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</si>
  <si>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</si>
  <si>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</si>
  <si>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</si>
  <si>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</si>
  <si>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</si>
  <si>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</si>
  <si>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</si>
  <si>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</si>
  <si>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</si>
  <si>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</si>
  <si>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</si>
  <si>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</si>
  <si>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</si>
  <si>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</si>
  <si>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</si>
  <si>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</si>
  <si>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</si>
  <si>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</si>
  <si>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</si>
  <si>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</si>
  <si>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</si>
  <si>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</si>
  <si>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</si>
  <si>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</si>
  <si>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</si>
  <si>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</si>
  <si>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</si>
  <si>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</si>
  <si>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</si>
  <si>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</si>
  <si>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</si>
  <si>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</si>
  <si>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</si>
  <si>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</si>
  <si>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</si>
  <si>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</si>
  <si>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</si>
  <si>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</si>
  <si>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</si>
  <si>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</si>
  <si>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</si>
  <si>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</si>
  <si>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</si>
  <si>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</si>
  <si>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</si>
  <si>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</si>
  <si>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</si>
  <si>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</si>
  <si>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</si>
  <si>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</si>
  <si>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</si>
  <si>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</si>
  <si>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</si>
  <si>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</si>
  <si>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</si>
  <si>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</si>
  <si>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</si>
  <si>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</si>
  <si>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</si>
  <si>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</si>
  <si>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</si>
  <si>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</si>
  <si>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</si>
  <si>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</si>
  <si>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</si>
  <si>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</si>
  <si>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</si>
  <si>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</si>
  <si>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</si>
  <si>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</si>
  <si>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</si>
  <si>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</si>
  <si>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</si>
  <si>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</si>
  <si>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</si>
  <si>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</si>
  <si>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</si>
  <si>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</si>
  <si>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</si>
  <si>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</si>
  <si>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</si>
  <si>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</si>
  <si>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</si>
  <si>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</si>
  <si>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</si>
  <si>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</si>
  <si>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</si>
  <si>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</si>
  <si>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</si>
  <si>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</si>
  <si>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</si>
  <si>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</si>
  <si>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</si>
  <si>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</si>
  <si>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</si>
  <si>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</si>
  <si>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</si>
  <si>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</si>
  <si>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</si>
  <si>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</si>
  <si>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</si>
  <si>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</si>
  <si>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</si>
  <si>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</si>
  <si>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</si>
  <si>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</si>
  <si>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</si>
  <si>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</si>
  <si>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</si>
  <si>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</si>
  <si>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</si>
  <si>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</si>
  <si>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</si>
  <si>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</si>
  <si>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</si>
  <si>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</si>
  <si>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</si>
  <si>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</si>
  <si>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</si>
  <si>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</si>
  <si>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</si>
  <si>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</si>
  <si>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</si>
  <si>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</si>
  <si>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</si>
  <si>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</si>
  <si>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</si>
  <si>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</si>
  <si>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</si>
  <si>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</si>
  <si>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</si>
  <si>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</si>
  <si>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</si>
  <si>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</si>
  <si>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</si>
  <si>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</si>
  <si>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</si>
  <si>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</si>
  <si>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</si>
  <si>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</si>
  <si>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</si>
  <si>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</si>
  <si>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</si>
  <si>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</si>
  <si>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</si>
  <si>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</si>
  <si>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</si>
  <si>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</si>
  <si>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</si>
  <si>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</si>
  <si>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</si>
  <si>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</si>
  <si>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</si>
  <si>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</si>
  <si>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</si>
  <si>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</si>
  <si>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</si>
  <si>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</si>
  <si>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</si>
  <si>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</si>
  <si>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</si>
  <si>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</si>
  <si>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</si>
  <si>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</si>
  <si>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</si>
  <si>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</si>
  <si>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</si>
  <si>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</si>
  <si>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</si>
  <si>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</si>
  <si>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</si>
  <si>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</si>
  <si>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</si>
  <si>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</si>
  <si>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</si>
  <si>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</si>
  <si>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</si>
  <si>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</si>
  <si>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</si>
  <si>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</si>
  <si>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</si>
  <si>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</si>
  <si>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</si>
  <si>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</si>
  <si>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</si>
  <si>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</si>
  <si>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</si>
  <si>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</si>
  <si>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</si>
  <si>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</si>
  <si>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</si>
  <si>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</si>
  <si>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</si>
  <si>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</si>
  <si>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</si>
  <si>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</si>
  <si>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</si>
  <si>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</si>
  <si>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</si>
  <si>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</si>
  <si>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</si>
  <si>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</si>
  <si>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</si>
  <si>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</si>
  <si>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</si>
  <si>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</si>
  <si>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</si>
  <si>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</si>
  <si>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</si>
  <si>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</si>
  <si>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</si>
  <si>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</si>
  <si>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</si>
  <si>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</si>
  <si>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</si>
  <si>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</si>
  <si>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</si>
  <si>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</si>
  <si>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</si>
  <si>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</si>
  <si>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</si>
  <si>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</si>
  <si>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</si>
  <si>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</si>
  <si>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</si>
  <si>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</si>
  <si>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</si>
  <si>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</si>
  <si>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</si>
  <si>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</si>
  <si>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</si>
  <si>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</si>
  <si>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</si>
  <si>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</si>
  <si>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</si>
  <si>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</si>
  <si>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</si>
  <si>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</si>
  <si>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</si>
  <si>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</si>
  <si>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</si>
  <si>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</si>
  <si>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</si>
  <si>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</si>
  <si>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</si>
  <si>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</si>
  <si>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</si>
  <si>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</si>
  <si>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</si>
  <si>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</si>
  <si>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</si>
  <si>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</si>
  <si>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</si>
  <si>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</si>
  <si>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</si>
  <si>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</si>
  <si>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</si>
  <si>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</si>
  <si>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</si>
  <si>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</si>
  <si>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</si>
  <si>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</si>
  <si>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</si>
  <si>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</si>
  <si>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</si>
  <si>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</si>
  <si>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</si>
  <si>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</si>
  <si>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</si>
  <si>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</si>
  <si>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</si>
  <si>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</si>
  <si>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</si>
  <si>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</si>
  <si>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</si>
  <si>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</si>
  <si>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</si>
  <si>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</si>
  <si>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</si>
  <si>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</si>
  <si>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</si>
  <si>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</si>
  <si>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</si>
  <si>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</si>
  <si>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</si>
  <si>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</si>
  <si>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</si>
  <si>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</si>
  <si>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</si>
  <si>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</si>
  <si>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</si>
  <si>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</si>
  <si>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</si>
  <si>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</si>
  <si>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</si>
  <si>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</si>
  <si>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</si>
  <si>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</si>
  <si>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</si>
  <si>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</si>
  <si>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</si>
  <si>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</si>
  <si>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</si>
  <si>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</si>
  <si>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</si>
  <si>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</si>
  <si>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</si>
  <si>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</si>
  <si>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</si>
  <si>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</si>
  <si>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</si>
  <si>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</si>
  <si>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</si>
  <si>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</si>
  <si>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</si>
  <si>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</si>
  <si>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</si>
  <si>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</si>
  <si>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</si>
  <si>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</si>
  <si>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</si>
  <si>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</si>
  <si>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</si>
  <si>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</si>
  <si>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</si>
  <si>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</si>
  <si>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</si>
  <si>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</si>
  <si>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</si>
  <si>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</si>
  <si>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</si>
  <si>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</si>
  <si>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</si>
  <si>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</si>
  <si>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</si>
  <si>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</si>
  <si>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</si>
  <si>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</si>
  <si>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</si>
  <si>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</si>
  <si>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</si>
  <si>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</si>
  <si>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</si>
  <si>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</si>
  <si>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</si>
  <si>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</si>
  <si>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</si>
  <si>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</si>
  <si>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</si>
  <si>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</si>
  <si>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</si>
  <si>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</si>
  <si>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</si>
  <si>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</si>
  <si>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</si>
  <si>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</si>
  <si>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</si>
  <si>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</si>
  <si>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</si>
  <si>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</si>
  <si>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</si>
  <si>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</si>
  <si>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</si>
  <si>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</si>
  <si>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</si>
  <si>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</si>
  <si>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</si>
  <si>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</si>
  <si>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</si>
  <si>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</si>
  <si>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</si>
  <si>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</si>
  <si>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</si>
  <si>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</si>
  <si>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</si>
  <si>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</si>
  <si>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</si>
  <si>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</si>
  <si>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</si>
  <si>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</si>
  <si>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</si>
  <si>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</si>
  <si>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</si>
  <si>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</si>
  <si>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</si>
  <si>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</si>
  <si>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</si>
  <si>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</si>
  <si>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</si>
  <si>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</si>
  <si>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</si>
  <si>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</si>
  <si>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</si>
  <si>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</si>
  <si>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</si>
  <si>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</si>
  <si>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</si>
  <si>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</si>
  <si>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</si>
  <si>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</si>
  <si>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</si>
  <si>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</si>
  <si>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</si>
  <si>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</si>
  <si>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</si>
  <si>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</si>
  <si>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</si>
  <si>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</si>
  <si>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</si>
  <si>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</si>
  <si>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</si>
  <si>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</si>
  <si>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</si>
  <si>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</si>
  <si>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</si>
  <si>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</si>
  <si>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</si>
  <si>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</si>
  <si>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</si>
  <si>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</si>
  <si>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</si>
  <si>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</si>
  <si>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</si>
  <si>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</si>
  <si>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</si>
  <si>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</si>
  <si>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</si>
  <si>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</si>
  <si>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</si>
  <si>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</si>
  <si>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</si>
  <si>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</si>
  <si>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</si>
  <si>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</si>
  <si>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</si>
  <si>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</si>
  <si>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</si>
  <si>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</si>
  <si>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</si>
  <si>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</si>
  <si>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</si>
  <si>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</si>
  <si>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</si>
  <si>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</si>
  <si>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</si>
  <si>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</si>
  <si>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</si>
  <si>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</si>
  <si>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</si>
  <si>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</si>
  <si>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</si>
  <si>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</si>
  <si>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</si>
  <si>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</si>
  <si>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</si>
  <si>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</si>
  <si>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</si>
  <si>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</si>
  <si>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</si>
  <si>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</si>
  <si>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</si>
  <si>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</si>
  <si>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</si>
  <si>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</si>
  <si>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</si>
  <si>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</si>
  <si>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</si>
  <si>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</si>
  <si>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</si>
  <si>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</si>
  <si>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</si>
  <si>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</si>
  <si>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</si>
  <si>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</si>
  <si>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</si>
  <si>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</si>
  <si>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</si>
  <si>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</si>
  <si>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</si>
  <si>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</si>
  <si>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</si>
  <si>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</si>
  <si>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</si>
  <si>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</si>
  <si>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</si>
  <si>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</si>
  <si>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</si>
  <si>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</si>
  <si>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</si>
  <si>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</si>
  <si>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</si>
  <si>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</si>
  <si>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</si>
  <si>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</si>
  <si>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</si>
  <si>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</si>
  <si>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</si>
  <si>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</si>
  <si>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</si>
  <si>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</si>
  <si>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</si>
  <si>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</si>
  <si>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</si>
  <si>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</si>
  <si>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</si>
  <si>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</si>
  <si>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</si>
  <si>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</si>
  <si>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</si>
  <si>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</si>
  <si>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</si>
  <si>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</si>
  <si>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</si>
  <si>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</si>
  <si>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</si>
  <si>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</si>
  <si>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</si>
  <si>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</si>
  <si>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</si>
  <si>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</si>
  <si>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</si>
  <si>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</si>
  <si>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</si>
  <si>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</si>
  <si>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</si>
  <si>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</si>
  <si>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</si>
  <si>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</si>
  <si>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</si>
  <si>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</si>
  <si>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</si>
  <si>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</si>
  <si>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</si>
  <si>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</si>
  <si>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</si>
  <si>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</si>
  <si>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</si>
  <si>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</si>
  <si>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</si>
  <si>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</si>
  <si>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</si>
  <si>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</si>
  <si>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</si>
  <si>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</si>
  <si>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</si>
  <si>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</si>
  <si>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</si>
  <si>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</si>
  <si>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</si>
  <si>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</si>
  <si>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</si>
  <si>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</si>
  <si>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</si>
  <si>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</si>
  <si>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</si>
  <si>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</si>
  <si>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</si>
  <si>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</si>
  <si>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</si>
  <si>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</si>
  <si>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</si>
  <si>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</si>
  <si>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</si>
  <si>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</si>
  <si>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</si>
  <si>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</si>
  <si>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</si>
  <si>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</si>
  <si>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</si>
  <si>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</si>
  <si>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</si>
  <si>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</si>
  <si>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</si>
  <si>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</si>
  <si>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</si>
  <si>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</si>
  <si>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</si>
  <si>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</si>
  <si>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</si>
  <si>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</si>
  <si>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</si>
  <si>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</si>
  <si>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</si>
  <si>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</si>
  <si>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</si>
  <si>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</si>
  <si>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</si>
  <si>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</si>
  <si>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</si>
  <si>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</si>
  <si>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</si>
  <si>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</si>
  <si>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</si>
  <si>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</si>
  <si>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</si>
  <si>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</si>
  <si>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</si>
  <si>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</si>
  <si>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</si>
  <si>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</si>
  <si>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</si>
  <si>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</si>
  <si>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</si>
  <si>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</si>
  <si>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</si>
  <si>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</si>
  <si>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</si>
  <si>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</si>
  <si>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</si>
  <si>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</si>
  <si>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</si>
  <si>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</si>
  <si>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</si>
  <si>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</si>
  <si>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</si>
  <si>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</si>
  <si>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</si>
  <si>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</si>
  <si>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</si>
  <si>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</si>
  <si>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</si>
  <si>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</si>
  <si>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</si>
  <si>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</si>
  <si>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</si>
  <si>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</si>
  <si>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</si>
  <si>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</si>
  <si>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</si>
  <si>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</si>
  <si>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</si>
  <si>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</si>
  <si>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</si>
  <si>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</si>
  <si>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</si>
  <si>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</si>
  <si>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</si>
  <si>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</si>
  <si>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</si>
  <si>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</si>
  <si>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</si>
  <si>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</si>
  <si>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</si>
  <si>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</si>
  <si>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</si>
  <si>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</si>
  <si>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</si>
  <si>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</si>
  <si>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</si>
  <si>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</si>
  <si>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</si>
  <si>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</si>
  <si>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</si>
  <si>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</si>
  <si>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</si>
  <si>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</si>
  <si>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</si>
  <si>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</si>
  <si>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</si>
  <si>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</si>
  <si>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</si>
  <si>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</si>
  <si>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</si>
  <si>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</si>
  <si>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</si>
  <si>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</si>
  <si>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</si>
  <si>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</si>
  <si>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</si>
  <si>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</si>
  <si>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</si>
  <si>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</si>
  <si>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</si>
  <si>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</si>
  <si>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</si>
  <si>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</si>
  <si>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</si>
  <si>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</si>
  <si>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</si>
  <si>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</si>
  <si>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</si>
  <si>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</si>
  <si>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</si>
  <si>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</si>
  <si>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</si>
  <si>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</si>
  <si>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</si>
  <si>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</si>
  <si>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</si>
  <si>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</si>
  <si>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</si>
  <si>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</si>
  <si>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</si>
  <si>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</si>
  <si>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</si>
  <si>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</si>
  <si>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</si>
  <si>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</si>
  <si>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</si>
  <si>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</si>
  <si>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</si>
  <si>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</si>
  <si>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</si>
  <si>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</si>
  <si>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</si>
  <si>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</si>
  <si>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</si>
  <si>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</si>
  <si>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</si>
  <si>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</si>
  <si>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</si>
  <si>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</si>
  <si>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</si>
  <si>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</si>
  <si>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</si>
  <si>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</si>
  <si>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</si>
  <si>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</si>
  <si>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</si>
  <si>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</si>
  <si>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</si>
  <si>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</si>
  <si>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</si>
  <si>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</si>
  <si>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</si>
  <si>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</si>
  <si>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</si>
  <si>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</si>
  <si>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</si>
  <si>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</si>
  <si>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</si>
  <si>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</si>
  <si>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</si>
  <si>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</si>
  <si>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</si>
  <si>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</si>
  <si>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</si>
  <si>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</si>
  <si>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</si>
  <si>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</si>
  <si>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</si>
  <si>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</si>
  <si>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</si>
  <si>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</si>
  <si>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</si>
  <si>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</si>
  <si>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</si>
  <si>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</si>
  <si>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</si>
  <si>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</si>
  <si>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</si>
  <si>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</si>
  <si>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</si>
  <si>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</si>
  <si>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</si>
  <si>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</si>
  <si>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</si>
  <si>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</si>
  <si>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</si>
  <si>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</si>
  <si>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</si>
  <si>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</si>
  <si>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</si>
  <si>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</si>
  <si>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</si>
  <si>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</si>
  <si>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</si>
  <si>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</si>
  <si>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</si>
  <si>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</si>
  <si>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</si>
  <si>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</si>
  <si>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</si>
  <si>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</si>
  <si>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</si>
  <si>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</si>
  <si>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</si>
  <si>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</si>
  <si>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</si>
  <si>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</si>
  <si>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</si>
  <si>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</si>
  <si>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</si>
  <si>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</si>
  <si>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</si>
  <si>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</si>
  <si>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</si>
  <si>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</si>
  <si>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</si>
  <si>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</si>
  <si>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</si>
  <si>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</si>
  <si>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</si>
  <si>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</si>
  <si>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</si>
  <si>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</si>
  <si>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</si>
  <si>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</si>
  <si>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</si>
  <si>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</si>
  <si>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</si>
  <si>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</si>
  <si>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</si>
  <si>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</si>
  <si>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</si>
  <si>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</si>
  <si>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</si>
  <si>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</si>
  <si>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</si>
  <si>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</si>
  <si>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</si>
  <si>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</si>
  <si>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</si>
  <si>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</si>
  <si>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</si>
  <si>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</si>
  <si>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</si>
  <si>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</si>
  <si>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</si>
  <si>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</si>
  <si>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</si>
  <si>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</si>
  <si>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</si>
  <si>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</si>
  <si>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</si>
  <si>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</si>
  <si>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</si>
  <si>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</si>
  <si>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</si>
  <si>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</si>
  <si>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</si>
  <si>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</si>
  <si>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</si>
  <si>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</si>
  <si>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</si>
  <si>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</si>
  <si>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</si>
  <si>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</si>
  <si>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</si>
  <si>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</si>
  <si>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</si>
  <si>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</si>
  <si>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</si>
  <si>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</si>
  <si>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</si>
  <si>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</si>
  <si>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</si>
  <si>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</si>
  <si>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</si>
  <si>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</si>
  <si>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</si>
  <si>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</si>
  <si>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</si>
  <si>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</si>
  <si>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</si>
  <si>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</si>
  <si>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</si>
  <si>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</si>
  <si>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</si>
  <si>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</si>
  <si>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</si>
  <si>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</si>
  <si>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</si>
  <si>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</si>
  <si>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</si>
  <si>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</si>
  <si>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</si>
  <si>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</si>
  <si>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</si>
  <si>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</si>
  <si>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</si>
  <si>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</si>
  <si>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</si>
  <si>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</si>
  <si>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</si>
  <si>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</si>
  <si>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</si>
  <si>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</si>
  <si>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</si>
  <si>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</si>
  <si>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</si>
  <si>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</si>
  <si>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</si>
  <si>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</si>
  <si>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</si>
  <si>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</si>
  <si>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</si>
  <si>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</si>
  <si>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</si>
  <si>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</si>
  <si>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</si>
  <si>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</si>
  <si>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</si>
  <si>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</si>
  <si>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</si>
  <si>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</si>
  <si>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</si>
  <si>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</si>
  <si>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</si>
  <si>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</si>
  <si>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</si>
  <si>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</si>
  <si>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</si>
  <si>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</si>
  <si>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</si>
  <si>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</si>
  <si>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</si>
  <si>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</si>
  <si>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</si>
  <si>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</si>
  <si>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</si>
  <si>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</si>
  <si>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</si>
  <si>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</si>
  <si>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</si>
  <si>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</si>
  <si>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</si>
  <si>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</si>
  <si>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</si>
  <si>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</si>
  <si>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</si>
  <si>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</si>
  <si>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</si>
  <si>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</si>
  <si>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</si>
  <si>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</si>
  <si>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</si>
  <si>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</si>
  <si>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</si>
  <si>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</si>
  <si>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</si>
  <si>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</si>
  <si>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</si>
  <si>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</si>
  <si>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</si>
  <si>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</si>
  <si>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</si>
  <si>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</si>
  <si>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</si>
  <si>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</si>
  <si>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</si>
  <si>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</si>
  <si>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</si>
  <si>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</si>
  <si>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</si>
  <si>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</si>
  <si>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</si>
  <si>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</si>
  <si>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</si>
  <si>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</si>
  <si>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</si>
  <si>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</si>
  <si>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</si>
  <si>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</si>
  <si>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</si>
  <si>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</si>
  <si>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</si>
  <si>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</si>
  <si>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</si>
  <si>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</si>
  <si>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</si>
  <si>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</si>
  <si>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</si>
  <si>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</si>
  <si>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</si>
  <si>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</si>
  <si>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</si>
  <si>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</si>
  <si>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</si>
  <si>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</si>
  <si>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</si>
  <si>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</si>
  <si>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</si>
  <si>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</si>
  <si>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</si>
  <si>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</si>
  <si>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</si>
  <si>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</si>
  <si>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</si>
  <si>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</si>
  <si>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</si>
  <si>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</si>
  <si>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</si>
  <si>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</si>
  <si>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</si>
  <si>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</si>
  <si>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</si>
  <si>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</si>
  <si>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</si>
  <si>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</si>
  <si>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</si>
  <si>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</si>
  <si>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</si>
  <si>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</si>
  <si>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</si>
  <si>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</si>
  <si>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</si>
  <si>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</si>
  <si>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</si>
  <si>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</si>
  <si>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</si>
  <si>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</si>
  <si>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</si>
  <si>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</si>
  <si>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</si>
  <si>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</si>
  <si>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</si>
  <si>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</si>
  <si>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</si>
  <si>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</si>
  <si>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</si>
  <si>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</si>
  <si>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</si>
  <si>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</si>
  <si>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</si>
  <si>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</si>
  <si>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</si>
  <si>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</si>
  <si>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</si>
  <si>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</si>
  <si>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</si>
  <si>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</si>
  <si>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</si>
  <si>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</si>
  <si>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</si>
  <si>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</si>
  <si>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</si>
  <si>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</si>
  <si>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</si>
  <si>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</si>
  <si>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</si>
  <si>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</si>
  <si>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</si>
  <si>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</si>
  <si>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</si>
  <si>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</si>
  <si>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</si>
  <si>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</si>
  <si>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</si>
  <si>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</si>
  <si>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</si>
  <si>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</si>
  <si>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</si>
  <si>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</si>
  <si>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</si>
  <si>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</si>
  <si>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</si>
  <si>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</si>
  <si>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</si>
  <si>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</si>
  <si>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</si>
  <si>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</si>
  <si>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</si>
  <si>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</si>
  <si>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</si>
  <si>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</si>
  <si>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</si>
  <si>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</si>
  <si>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</si>
  <si>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</si>
  <si>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</si>
  <si>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</si>
  <si>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</si>
  <si>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</si>
  <si>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</si>
  <si>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</si>
  <si>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</si>
  <si>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</si>
  <si>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</si>
  <si>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</si>
  <si>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</si>
  <si>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</si>
  <si>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</si>
  <si>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</si>
  <si>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</si>
  <si>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</si>
  <si>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</si>
  <si>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</si>
  <si>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</si>
  <si>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</si>
  <si>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</si>
  <si>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</si>
  <si>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</si>
  <si>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</si>
  <si>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</si>
  <si>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</si>
  <si>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</si>
  <si>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</si>
  <si>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</si>
  <si>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</si>
  <si>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</si>
  <si>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</si>
  <si>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</si>
  <si>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</si>
  <si>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</si>
  <si>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</si>
  <si>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</si>
  <si>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</si>
  <si>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</si>
  <si>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</si>
  <si>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</si>
  <si>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</si>
  <si>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</si>
  <si>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</si>
  <si>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</si>
  <si>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</si>
  <si>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</si>
  <si>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</si>
  <si>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</si>
  <si>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</si>
  <si>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</si>
  <si>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</si>
  <si>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</si>
  <si>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</si>
  <si>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</si>
  <si>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</si>
  <si>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</si>
  <si>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</si>
  <si>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</si>
  <si>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</si>
  <si>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</si>
  <si>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</si>
  <si>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</si>
  <si>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</si>
  <si>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</si>
  <si>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</si>
  <si>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</si>
  <si>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</si>
  <si>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</si>
  <si>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</si>
  <si>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</si>
  <si>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</si>
  <si>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</si>
  <si>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</si>
  <si>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</si>
  <si>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</si>
  <si>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</si>
  <si>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</si>
  <si>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</si>
  <si>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</si>
  <si>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</si>
  <si>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</si>
  <si>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</si>
  <si>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</si>
  <si>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</si>
  <si>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</si>
  <si>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</si>
  <si>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</si>
  <si>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</si>
  <si>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</si>
  <si>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</si>
  <si>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</si>
  <si>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</si>
  <si>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</si>
  <si>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</si>
  <si>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</si>
  <si>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</si>
  <si>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</si>
  <si>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</si>
  <si>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</si>
  <si>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</si>
  <si>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</si>
  <si>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</si>
  <si>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</si>
  <si>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</si>
  <si>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</si>
  <si>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</si>
  <si>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</si>
  <si>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</si>
  <si>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</si>
  <si>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</si>
  <si>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</si>
  <si>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</si>
  <si>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</si>
  <si>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</si>
  <si>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</si>
  <si>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</si>
  <si>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</si>
  <si>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</si>
  <si>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</si>
  <si>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</si>
  <si>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</si>
  <si>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</si>
  <si>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</si>
  <si>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</si>
  <si>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</si>
  <si>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</si>
  <si>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</si>
  <si>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</si>
  <si>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</si>
  <si>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</si>
  <si>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</si>
  <si>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</si>
  <si>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</si>
  <si>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</si>
  <si>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</si>
  <si>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</si>
  <si>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</si>
  <si>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</si>
  <si>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</si>
  <si>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</si>
  <si>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</si>
  <si>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</si>
  <si>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</si>
  <si>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</si>
  <si>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</si>
  <si>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</si>
  <si>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</si>
  <si>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</si>
  <si>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</si>
  <si>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</si>
  <si>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</si>
  <si>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</si>
  <si>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</si>
  <si>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</si>
  <si>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</si>
  <si>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</si>
  <si>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</si>
  <si>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</si>
  <si>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</si>
  <si>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</si>
  <si>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</si>
  <si>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</si>
  <si>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</si>
  <si>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</si>
  <si>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</si>
  <si>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</si>
  <si>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</si>
  <si>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</si>
  <si>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</si>
  <si>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</si>
  <si>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</si>
  <si>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</si>
  <si>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</si>
  <si>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</si>
  <si>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</si>
  <si>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</si>
  <si>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</si>
  <si>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</si>
  <si>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</si>
  <si>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</si>
  <si>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</si>
  <si>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</si>
  <si>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</si>
  <si>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</si>
  <si>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</si>
  <si>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</si>
  <si>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</si>
  <si>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</si>
  <si>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</si>
  <si>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</si>
  <si>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</si>
  <si>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</si>
  <si>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</si>
  <si>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</si>
  <si>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</si>
  <si>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</si>
  <si>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</si>
  <si>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</si>
  <si>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</si>
  <si>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</si>
  <si>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</si>
  <si>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</si>
  <si>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</si>
  <si>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</si>
  <si>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</si>
  <si>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</si>
  <si>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</si>
  <si>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</si>
  <si>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</si>
  <si>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</si>
  <si>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</si>
  <si>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</si>
  <si>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</si>
  <si>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</si>
  <si>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</si>
  <si>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</si>
  <si>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</si>
  <si>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</si>
  <si>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</si>
  <si>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</si>
  <si>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</si>
  <si>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</si>
  <si>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</si>
  <si>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</si>
  <si>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</si>
  <si>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</si>
  <si>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</si>
  <si>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</si>
  <si>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</si>
  <si>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</si>
  <si>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</si>
  <si>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</si>
  <si>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</si>
  <si>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</si>
  <si>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</si>
  <si>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</si>
  <si>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</si>
  <si>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</si>
  <si>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</si>
  <si>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</si>
  <si>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</si>
  <si>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</si>
  <si>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</si>
  <si>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</si>
  <si>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</si>
  <si>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</si>
  <si>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</si>
  <si>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</si>
  <si>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</si>
  <si>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</si>
  <si>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</si>
  <si>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</si>
  <si>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</si>
  <si>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</si>
  <si>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</si>
  <si>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</si>
  <si>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</si>
  <si>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</si>
  <si>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</si>
  <si>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</si>
  <si>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</si>
  <si>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</si>
  <si>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</si>
  <si>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</si>
  <si>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</si>
  <si>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</si>
  <si>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</si>
  <si>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</si>
  <si>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</si>
  <si>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</si>
  <si>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</si>
  <si>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</si>
  <si>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</si>
  <si>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</si>
  <si>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</si>
  <si>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</si>
  <si>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</si>
  <si>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</si>
  <si>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</si>
  <si>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</si>
  <si>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</si>
  <si>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</si>
  <si>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</si>
  <si>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</si>
  <si>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</si>
  <si>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</si>
  <si>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</si>
  <si>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</si>
  <si>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</si>
  <si>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</si>
  <si>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</si>
  <si>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</si>
  <si>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</si>
  <si>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</si>
  <si>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</si>
  <si>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</si>
  <si>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</si>
  <si>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</si>
  <si>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</si>
  <si>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</si>
  <si>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</si>
  <si>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</si>
  <si>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</si>
  <si>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</si>
  <si>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</si>
  <si>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</si>
  <si>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</si>
  <si>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</si>
  <si>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</si>
  <si>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</si>
  <si>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</si>
  <si>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</si>
  <si>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</si>
  <si>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</si>
  <si>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</si>
  <si>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</si>
  <si>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</si>
  <si>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</si>
  <si>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</si>
  <si>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</si>
  <si>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</si>
  <si>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</si>
  <si>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</si>
  <si>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</si>
  <si>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</si>
  <si>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</si>
  <si>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</si>
  <si>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</si>
  <si>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</si>
  <si>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</si>
  <si>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</si>
  <si>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</si>
  <si>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</si>
  <si>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</si>
  <si>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</si>
  <si>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</si>
  <si>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</si>
  <si>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</si>
  <si>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</si>
  <si>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</si>
  <si>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</si>
  <si>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</si>
  <si>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</si>
  <si>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</si>
  <si>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</si>
  <si>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</si>
  <si>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</si>
  <si>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</si>
  <si>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</si>
  <si>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</si>
  <si>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</si>
  <si>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</si>
  <si>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</si>
  <si>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</si>
  <si>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</si>
  <si>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</si>
  <si>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</si>
  <si>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</si>
  <si>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</si>
  <si>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</si>
  <si>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</si>
  <si>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</si>
  <si>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</si>
  <si>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</si>
  <si>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</si>
  <si>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</si>
  <si>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</si>
  <si>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</si>
  <si>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</si>
  <si>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</si>
  <si>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</si>
  <si>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</si>
  <si>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</si>
  <si>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</si>
  <si>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</si>
  <si>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</si>
  <si>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</si>
  <si>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</si>
  <si>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</si>
  <si>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</si>
  <si>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</si>
  <si>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</si>
  <si>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</si>
  <si>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</si>
  <si>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</si>
  <si>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</si>
  <si>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</si>
  <si>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</si>
  <si>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</si>
  <si>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</si>
  <si>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</si>
  <si>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</si>
  <si>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</si>
  <si>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</si>
  <si>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</si>
  <si>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</si>
  <si>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</si>
  <si>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</si>
  <si>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</si>
  <si>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</si>
  <si>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</si>
  <si>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</si>
  <si>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</si>
  <si>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</si>
  <si>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</si>
  <si>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</si>
  <si>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</si>
  <si>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</si>
  <si>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</si>
  <si>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</si>
  <si>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</si>
  <si>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</si>
  <si>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</si>
  <si>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</si>
  <si>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</si>
  <si>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</si>
  <si>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</si>
  <si>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</si>
  <si>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</si>
  <si>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</si>
  <si>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</si>
  <si>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</si>
  <si>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</si>
  <si>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</si>
  <si>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</si>
  <si>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</si>
  <si>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</si>
  <si>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</si>
  <si>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</si>
  <si>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</si>
  <si>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</si>
  <si>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</si>
  <si>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</si>
  <si>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</si>
  <si>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</si>
  <si>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</si>
  <si>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</si>
  <si>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</si>
  <si>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</si>
  <si>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</si>
  <si>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</si>
  <si>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</si>
  <si>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</si>
  <si>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</si>
  <si>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</si>
  <si>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</si>
  <si>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</si>
  <si>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</si>
  <si>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</si>
  <si>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</si>
  <si>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</si>
  <si>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</si>
  <si>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</si>
  <si>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</si>
  <si>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</si>
  <si>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</si>
  <si>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</si>
  <si>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</si>
  <si>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</si>
  <si>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</si>
  <si>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</si>
  <si>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</si>
  <si>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</si>
  <si>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</si>
  <si>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</si>
  <si>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</si>
  <si>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</si>
  <si>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</si>
  <si>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</si>
  <si>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</si>
  <si>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</si>
  <si>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</si>
  <si>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</si>
  <si>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</si>
  <si>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</si>
  <si>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</si>
  <si>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</si>
  <si>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</si>
  <si>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</si>
  <si>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</si>
  <si>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</si>
  <si>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</si>
  <si>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</si>
  <si>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</si>
  <si>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</si>
  <si>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</si>
  <si>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</si>
  <si>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</si>
  <si>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</si>
  <si>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</si>
  <si>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</si>
  <si>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</si>
  <si>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</si>
  <si>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</si>
  <si>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</si>
  <si>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</si>
  <si>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</si>
  <si>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</si>
  <si>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</si>
  <si>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</si>
  <si>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</si>
  <si>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</si>
  <si>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</si>
  <si>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</si>
  <si>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</si>
  <si>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</si>
  <si>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</si>
  <si>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</si>
  <si>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</si>
  <si>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</si>
  <si>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</si>
  <si>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</si>
  <si>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</si>
  <si>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</si>
  <si>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</si>
  <si>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</si>
  <si>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</si>
  <si>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</si>
  <si>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</si>
  <si>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</si>
  <si>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</si>
  <si>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</si>
  <si>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</si>
  <si>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</si>
  <si>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</si>
  <si>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</si>
  <si>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</si>
  <si>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</si>
  <si>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</si>
  <si>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</si>
  <si>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</si>
  <si>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</si>
  <si>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</si>
  <si>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</si>
  <si>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</si>
  <si>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</si>
  <si>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</si>
  <si>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</si>
  <si>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</si>
  <si>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</si>
  <si>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</si>
  <si>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</si>
  <si>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</si>
  <si>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</si>
  <si>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</si>
  <si>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</si>
  <si>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</si>
  <si>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</si>
  <si>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</si>
  <si>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</si>
  <si>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</si>
  <si>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</si>
  <si>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</si>
  <si>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</si>
  <si>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</si>
  <si>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</si>
  <si>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</si>
  <si>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</si>
  <si>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</si>
  <si>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</si>
  <si>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</si>
  <si>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</si>
  <si>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</si>
  <si>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</si>
  <si>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</si>
  <si>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</si>
  <si>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</si>
  <si>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</si>
  <si>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</si>
  <si>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</si>
  <si>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</si>
  <si>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</si>
  <si>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</si>
  <si>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</si>
  <si>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</si>
  <si>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</si>
  <si>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</si>
  <si>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</si>
  <si>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</si>
  <si>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</si>
  <si>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</si>
  <si>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</si>
  <si>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</si>
  <si>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</si>
  <si>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</si>
  <si>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</si>
  <si>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</si>
  <si>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</si>
  <si>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</si>
  <si>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</si>
  <si>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</si>
  <si>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</si>
  <si>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</si>
  <si>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</si>
  <si>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</si>
  <si>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</si>
  <si>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</si>
  <si>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</si>
  <si>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</si>
  <si>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</si>
  <si>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</si>
  <si>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</si>
  <si>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</si>
  <si>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</si>
  <si>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</si>
  <si>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</si>
  <si>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</si>
  <si>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</si>
  <si>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</si>
  <si>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</si>
  <si>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</si>
  <si>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</si>
  <si>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</si>
  <si>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</si>
  <si>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</si>
  <si>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</si>
  <si>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</si>
  <si>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</si>
  <si>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</si>
  <si>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</si>
  <si>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</si>
  <si>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</si>
  <si>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</si>
  <si>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</si>
  <si>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</si>
  <si>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</si>
  <si>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</si>
  <si>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</si>
  <si>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</si>
  <si>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</si>
  <si>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</si>
  <si>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</si>
  <si>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</si>
  <si>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</si>
  <si>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</si>
  <si>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</si>
  <si>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</si>
  <si>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</si>
  <si>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</si>
  <si>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</si>
  <si>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</si>
  <si>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</si>
  <si>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</si>
  <si>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</si>
  <si>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</si>
  <si>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</si>
  <si>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</si>
  <si>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</si>
  <si>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</si>
  <si>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</si>
  <si>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</si>
  <si>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</si>
  <si>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</si>
  <si>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</si>
  <si>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</si>
  <si>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</si>
  <si>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</si>
  <si>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</si>
  <si>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</si>
  <si>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</si>
  <si>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</si>
  <si>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</si>
  <si>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</si>
  <si>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</si>
  <si>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</si>
  <si>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</si>
  <si>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</si>
  <si>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</si>
  <si>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</si>
  <si>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</si>
  <si>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</si>
  <si>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</si>
  <si>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</si>
  <si>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</si>
  <si>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</si>
  <si>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</si>
  <si>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</si>
  <si>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</si>
  <si>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</si>
  <si>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</si>
  <si>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</si>
  <si>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</si>
  <si>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</si>
  <si>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</si>
  <si>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</si>
  <si>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</si>
  <si>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</si>
  <si>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</si>
  <si>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</si>
  <si>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</si>
  <si>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</si>
  <si>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</si>
  <si>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</si>
  <si>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</si>
  <si>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</si>
  <si>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</si>
  <si>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</si>
  <si>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</si>
  <si>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</si>
  <si>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</si>
  <si>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</si>
  <si>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</si>
  <si>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</si>
  <si>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</si>
  <si>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</si>
  <si>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</si>
  <si>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</si>
  <si>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</si>
  <si>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</si>
  <si>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</si>
  <si>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</si>
  <si>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</si>
  <si>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</si>
  <si>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</si>
  <si>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</si>
  <si>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</si>
  <si>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</si>
  <si>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</si>
  <si>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</si>
  <si>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</si>
  <si>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</si>
  <si>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</si>
  <si>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</si>
  <si>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</si>
  <si>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</si>
  <si>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</si>
  <si>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</si>
  <si>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</si>
  <si>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</si>
  <si>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</si>
  <si>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</si>
  <si>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</si>
  <si>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</si>
  <si>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</si>
  <si>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</si>
  <si>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</si>
  <si>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</si>
  <si>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</si>
  <si>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</si>
  <si>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</si>
  <si>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</si>
  <si>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</si>
  <si>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</si>
  <si>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</si>
  <si>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</si>
  <si>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</si>
  <si>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</si>
  <si>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</si>
  <si>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</si>
  <si>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</si>
  <si>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</si>
  <si>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</si>
  <si>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</si>
  <si>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</si>
  <si>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</si>
  <si>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</si>
  <si>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</si>
  <si>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</si>
  <si>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</si>
  <si>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</si>
  <si>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</si>
  <si>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</si>
  <si>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</si>
  <si>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</si>
  <si>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</si>
  <si>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</si>
  <si>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</si>
  <si>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</si>
  <si>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</si>
  <si>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</si>
  <si>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</si>
  <si>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</si>
  <si>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</si>
  <si>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</si>
  <si>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</si>
  <si>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</si>
  <si>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</si>
  <si>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</si>
  <si>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</si>
  <si>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</si>
  <si>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</si>
  <si>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</si>
  <si>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</si>
  <si>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</si>
  <si>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</si>
  <si>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</si>
  <si>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</si>
  <si>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</si>
  <si>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</si>
  <si>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</si>
  <si>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</si>
  <si>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</si>
  <si>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</si>
  <si>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</si>
  <si>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</si>
  <si>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</si>
  <si>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</si>
  <si>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</si>
  <si>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</si>
  <si>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</si>
  <si>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</si>
  <si>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</si>
  <si>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</si>
  <si>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</si>
  <si>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</si>
  <si>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</si>
  <si>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</si>
  <si>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</si>
  <si>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</si>
  <si>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</si>
  <si>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</si>
  <si>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</si>
  <si>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</si>
  <si>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</si>
  <si>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</si>
  <si>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</si>
  <si>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</si>
  <si>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</si>
  <si>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</si>
  <si>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</si>
  <si>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</si>
  <si>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</si>
  <si>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</si>
  <si>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</si>
  <si>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</si>
  <si>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</si>
  <si>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</si>
  <si>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</si>
  <si>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</si>
  <si>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</si>
  <si>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</si>
  <si>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</si>
  <si>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</si>
  <si>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</si>
  <si>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</si>
  <si>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</si>
  <si>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</si>
  <si>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</si>
  <si>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</si>
  <si>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</si>
  <si>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</si>
  <si>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</si>
  <si>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</si>
  <si>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</si>
  <si>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</si>
  <si>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</si>
  <si>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</si>
  <si>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</si>
  <si>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</si>
  <si>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</si>
  <si>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</si>
  <si>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</si>
  <si>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</si>
  <si>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</si>
  <si>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</si>
  <si>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</si>
  <si>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</si>
  <si>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</si>
  <si>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</si>
  <si>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</si>
  <si>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</si>
  <si>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</si>
  <si>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</si>
  <si>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</si>
  <si>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</si>
  <si>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</si>
  <si>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</si>
  <si>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</si>
  <si>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</si>
  <si>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</si>
  <si>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</si>
  <si>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</si>
  <si>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</si>
  <si>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</si>
  <si>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</si>
  <si>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</si>
  <si>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</si>
  <si>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</si>
  <si>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</si>
  <si>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</si>
  <si>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</si>
  <si>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</si>
  <si>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</si>
  <si>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</si>
  <si>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</si>
  <si>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</si>
  <si>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</si>
  <si>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</si>
  <si>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</si>
  <si>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</si>
  <si>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</si>
  <si>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</si>
  <si>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</si>
  <si>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</si>
  <si>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</si>
  <si>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</si>
  <si>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</si>
  <si>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</si>
  <si>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</si>
  <si>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</si>
  <si>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</si>
  <si>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</si>
  <si>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</si>
  <si>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</si>
  <si>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</si>
  <si>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</si>
  <si>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</si>
  <si>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</si>
  <si>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</si>
  <si>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</si>
  <si>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</si>
  <si>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</si>
  <si>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</si>
  <si>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</si>
  <si>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</si>
  <si>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</si>
  <si>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</si>
  <si>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</si>
  <si>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</si>
  <si>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</si>
  <si>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</si>
  <si>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</si>
  <si>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</si>
  <si>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</si>
  <si>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</si>
  <si>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</si>
  <si>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</si>
  <si>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</si>
  <si>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</si>
  <si>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</si>
  <si>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</si>
  <si>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</si>
  <si>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</si>
  <si>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</si>
  <si>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</si>
  <si>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</si>
  <si>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</si>
  <si>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</si>
  <si>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</si>
  <si>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</si>
  <si>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</si>
  <si>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</si>
  <si>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</si>
  <si>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</si>
  <si>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</si>
  <si>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</si>
  <si>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</si>
  <si>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</si>
  <si>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</si>
  <si>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</si>
  <si>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</si>
  <si>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</si>
  <si>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</si>
  <si>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</si>
  <si>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</si>
  <si>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</si>
  <si>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</si>
  <si>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</si>
  <si>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</si>
  <si>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</si>
  <si>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</si>
  <si>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</si>
  <si>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</si>
  <si>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</si>
  <si>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</si>
  <si>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</si>
  <si>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</si>
  <si>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</si>
  <si>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</si>
  <si>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</si>
  <si>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</si>
  <si>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</si>
  <si>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</si>
  <si>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</si>
  <si>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</si>
  <si>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</si>
  <si>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</si>
  <si>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</si>
  <si>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</si>
  <si>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</si>
  <si>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</si>
  <si>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</si>
  <si>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</si>
  <si>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</si>
  <si>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</si>
  <si>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</si>
  <si>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</si>
  <si>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</si>
  <si>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</si>
  <si>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</si>
  <si>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</si>
  <si>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</si>
  <si>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</si>
  <si>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</si>
  <si>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</si>
  <si>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</si>
  <si>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</si>
  <si>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</si>
  <si>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</si>
  <si>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</si>
  <si>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</si>
  <si>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</si>
  <si>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</si>
  <si>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</si>
  <si>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</si>
  <si>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</si>
  <si>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</si>
  <si>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</si>
  <si>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</si>
  <si>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</si>
  <si>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</si>
  <si>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</si>
  <si>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</si>
  <si>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</si>
  <si>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</si>
  <si>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</si>
  <si>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</si>
  <si>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</si>
  <si>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</si>
  <si>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</si>
  <si>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</si>
  <si>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</si>
  <si>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</si>
  <si>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</si>
  <si>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</si>
  <si>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</si>
  <si>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</si>
  <si>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</si>
  <si>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</si>
  <si>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</si>
  <si>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</si>
  <si>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</si>
  <si>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</si>
  <si>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</si>
  <si>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</si>
  <si>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</si>
  <si>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</si>
  <si>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</si>
  <si>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</si>
  <si>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</si>
  <si>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</si>
  <si>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</si>
  <si>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</si>
  <si>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</si>
  <si>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</si>
  <si>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</si>
  <si>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</si>
  <si>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</si>
  <si>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</si>
  <si>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</si>
  <si>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</si>
  <si>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</si>
  <si>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</si>
  <si>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</si>
  <si>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</si>
  <si>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</si>
  <si>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</si>
  <si>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</si>
  <si>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</si>
  <si>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</si>
  <si>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</si>
  <si>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</si>
  <si>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</si>
  <si>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</si>
  <si>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</si>
  <si>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</si>
  <si>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</si>
  <si>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</si>
  <si>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</si>
  <si>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</si>
  <si>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</si>
  <si>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</si>
  <si>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</si>
  <si>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</si>
  <si>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</si>
  <si>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</si>
  <si>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</si>
  <si>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</si>
  <si>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</si>
  <si>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</si>
  <si>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</si>
  <si>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</si>
  <si>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</si>
  <si>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</si>
  <si>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</si>
  <si>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</si>
  <si>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</si>
  <si>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</si>
  <si>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</si>
  <si>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</si>
  <si>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</si>
  <si>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</si>
  <si>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</si>
  <si>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</si>
  <si>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</si>
  <si>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</si>
  <si>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</si>
  <si>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</si>
  <si>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</si>
  <si>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</si>
  <si>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</si>
  <si>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</si>
  <si>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</si>
  <si>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</si>
  <si>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</si>
  <si>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</si>
  <si>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</si>
  <si>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</si>
  <si>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</si>
  <si>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</si>
  <si>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</si>
  <si>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</si>
  <si>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</si>
  <si>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</si>
  <si>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</si>
  <si>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</si>
  <si>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</si>
  <si>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</si>
  <si>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</si>
  <si>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</si>
  <si>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</si>
  <si>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</si>
  <si>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</si>
  <si>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</si>
  <si>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</si>
  <si>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</si>
  <si>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</si>
  <si>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</si>
  <si>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</si>
  <si>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</si>
  <si>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</si>
  <si>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</si>
  <si>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</si>
  <si>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</si>
  <si>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</si>
  <si>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</si>
  <si>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</si>
  <si>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</si>
  <si>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</si>
  <si>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</si>
  <si>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</si>
  <si>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</si>
  <si>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</si>
  <si>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</si>
  <si>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</si>
  <si>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</si>
  <si>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</si>
  <si>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</si>
  <si>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</si>
  <si>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</si>
  <si>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</si>
  <si>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</si>
  <si>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</si>
  <si>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</si>
  <si>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</si>
  <si>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</si>
  <si>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</si>
  <si>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</si>
  <si>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</si>
  <si>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</si>
  <si>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</si>
  <si>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</si>
  <si>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</si>
  <si>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</si>
  <si>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</si>
  <si>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</si>
  <si>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</si>
  <si>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</si>
  <si>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</si>
  <si>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</si>
  <si>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</si>
  <si>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</si>
  <si>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</si>
  <si>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</si>
  <si>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</si>
  <si>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</si>
  <si>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</si>
  <si>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</si>
  <si>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</si>
  <si>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</si>
  <si>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</si>
  <si>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</si>
  <si>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</si>
  <si>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</si>
  <si>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</si>
  <si>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</si>
  <si>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</si>
  <si>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</si>
  <si>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</si>
  <si>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</si>
  <si>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</si>
  <si>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</si>
  <si>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</si>
  <si>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</si>
  <si>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</si>
  <si>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</si>
  <si>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</si>
  <si>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</si>
  <si>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</si>
  <si>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</si>
  <si>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</si>
  <si>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</si>
  <si>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</si>
  <si>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</si>
  <si>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</si>
  <si>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</si>
  <si>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</si>
  <si>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</si>
  <si>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</si>
  <si>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</si>
  <si>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</si>
  <si>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</si>
  <si>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</si>
  <si>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</si>
  <si>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</si>
  <si>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</si>
  <si>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</si>
  <si>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</si>
  <si>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</si>
  <si>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</si>
  <si>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</si>
  <si>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</si>
  <si>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</si>
  <si>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</si>
  <si>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</si>
  <si>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</si>
  <si>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</si>
  <si>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</si>
  <si>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</si>
  <si>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</si>
  <si>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</si>
  <si>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</si>
  <si>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</si>
  <si>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</si>
  <si>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</si>
  <si>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</si>
  <si>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</si>
  <si>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</si>
  <si>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</si>
  <si>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</si>
  <si>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</si>
  <si>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</si>
  <si>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</si>
  <si>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</si>
  <si>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</si>
  <si>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</si>
  <si>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</si>
  <si>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</si>
  <si>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</si>
  <si>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</si>
  <si>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</si>
  <si>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</si>
  <si>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</si>
  <si>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</si>
  <si>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</si>
  <si>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</si>
  <si>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</si>
  <si>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</si>
  <si>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</si>
  <si>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</si>
  <si>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</si>
  <si>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</si>
  <si>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</si>
  <si>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</si>
  <si>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</si>
  <si>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</si>
  <si>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</si>
  <si>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</si>
  <si>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</si>
  <si>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</si>
  <si>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</si>
  <si>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</si>
  <si>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</si>
  <si>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</si>
  <si>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</si>
  <si>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</si>
  <si>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</si>
  <si>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</si>
  <si>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</si>
  <si>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</si>
  <si>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</si>
  <si>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</si>
  <si>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</si>
  <si>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</si>
  <si>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</si>
  <si>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</si>
  <si>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</si>
  <si>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</si>
  <si>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</si>
  <si>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</si>
  <si>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</si>
  <si>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</si>
  <si>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</si>
  <si>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</si>
  <si>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</si>
  <si>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</si>
  <si>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</si>
  <si>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</si>
  <si>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</si>
  <si>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</si>
  <si>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</si>
  <si>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</si>
  <si>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</si>
  <si>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</si>
  <si>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</si>
  <si>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</si>
  <si>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</si>
  <si>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</si>
  <si>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</si>
  <si>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</si>
  <si>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</si>
  <si>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</si>
  <si>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</si>
  <si>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</si>
  <si>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</si>
  <si>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</si>
  <si>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</si>
  <si>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</si>
  <si>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</si>
  <si>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</si>
  <si>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</si>
  <si>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</si>
  <si>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</si>
  <si>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</si>
  <si>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</si>
  <si>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</si>
  <si>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</si>
  <si>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</si>
  <si>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</si>
  <si>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</si>
  <si>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</si>
  <si>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</si>
  <si>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</si>
  <si>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</si>
  <si>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</si>
  <si>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</si>
  <si>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</si>
  <si>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</si>
  <si>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</si>
  <si>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</si>
  <si>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</si>
  <si>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</si>
  <si>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</si>
  <si>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</si>
  <si>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</si>
  <si>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</si>
  <si>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</si>
  <si>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</si>
  <si>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</si>
  <si>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</si>
  <si>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</si>
  <si>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</si>
  <si>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</si>
  <si>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</si>
  <si>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</si>
  <si>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</si>
  <si>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</si>
  <si>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</si>
  <si>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</si>
  <si>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</si>
  <si>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</si>
  <si>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</si>
  <si>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</si>
  <si>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</si>
  <si>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</si>
  <si>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</si>
  <si>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</si>
  <si>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</si>
  <si>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</si>
  <si>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</si>
  <si>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</si>
  <si>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</si>
  <si>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</si>
  <si>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</si>
  <si>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</si>
  <si>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</si>
  <si>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</si>
  <si>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</si>
  <si>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</si>
  <si>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</si>
  <si>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</si>
  <si>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</si>
  <si>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</si>
  <si>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</si>
  <si>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</si>
  <si>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</si>
  <si>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</si>
  <si>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</si>
  <si>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</si>
  <si>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</si>
  <si>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</si>
  <si>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</si>
  <si>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</si>
  <si>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</si>
  <si>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</si>
  <si>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</si>
  <si>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</si>
  <si>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</si>
  <si>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</si>
  <si>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</si>
  <si>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</si>
  <si>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</si>
  <si>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</si>
  <si>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</si>
  <si>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</si>
  <si>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</si>
  <si>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</si>
  <si>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</si>
  <si>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</si>
  <si>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</si>
  <si>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</si>
  <si>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</si>
  <si>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</si>
  <si>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</si>
  <si>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</si>
  <si>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</si>
  <si>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</si>
  <si>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</si>
  <si>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</si>
  <si>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</si>
  <si>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</si>
  <si>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</si>
  <si>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</si>
  <si>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</si>
  <si>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</si>
  <si>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</si>
  <si>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</si>
  <si>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</si>
  <si>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</si>
  <si>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</si>
  <si>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</si>
  <si>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</si>
  <si>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</si>
  <si>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</si>
  <si>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</si>
  <si>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</si>
  <si>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</si>
  <si>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</si>
  <si>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</si>
  <si>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 /As per seaport maintenance, team working to restore power1hr</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</si>
  <si>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</si>
  <si>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</si>
  <si>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</si>
  <si>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</si>
  <si>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</si>
  <si>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</si>
  <si>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</si>
  <si>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</si>
  <si>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</si>
  <si>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</si>
  <si>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</si>
  <si>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</si>
  <si>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</si>
  <si>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</si>
  <si>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</si>
  <si>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</si>
  <si>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</si>
  <si>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</si>
  <si>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70 MINS</t>
  </si>
  <si>
    <t>team move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</si>
</sst>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272.54266203703446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8.4988425922347233E-2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45935.491087962961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45935.491087962961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45935.491087962961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45935.491087962961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45935.491087962961</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45935.491087962961</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45935.491087962961</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45935.491087962961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45935.491087962961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45935.491087962961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45935.491087962961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45935.491087962961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45935.491087962961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45935.491087962961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45935.491087962961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45935.491087962961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45935.491087962961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45935.491087962961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45935.491087962961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45935.491087962961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45935.491087962961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45935.491087962961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45935.491087962961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45935.491087962961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45935.491087962961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45935.491087962961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45935.491087962961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45935.491087962961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45935.491087962961</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243.8393055555498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128.7640046296292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110.49124999999913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0.12249999999767169</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45935.491087962961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45935.491087962961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45935.491087962961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45935.491087962961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45935.491087962961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45935.491087962961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45935.491087962961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45935.491087962961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45935.491087962961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45935.491087962961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45935.491087962961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45935.491087962961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45935.491087962961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45935.491087962961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45935.491087962961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45935.491087962961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45935.491087962961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45935.491087962961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45935.491087962961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45935.491087962961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45935.491087962961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45935.491087962961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45935.491087962961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45935.491087962961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45935.491087962961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45935.491087962961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45935.491087962961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45935.491087962961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45935.491087962961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45935.491087962961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45935.491087962961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45935.491087962961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45935.491087962961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45935.491087962961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45935.491087962961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45935.491087962961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45935.491087962961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45935.491087962961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45935.491087962961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45935.491087962961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45935.491087962961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45935.491087962961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45935.491087962961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45935.491087962961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45935.491087962961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45935.491087962961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45935.491087962961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45935.491087962961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45935.491087962961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45935.491087962961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45935.491087962961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45935.491087962961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45935.491087962961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45935.491087962961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45935.491087962961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45935.491087962961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45935.491087962961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45935.491087962961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45935.491087962961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45935.491087962961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45935.491087962961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45935.491087962961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45935.491087962961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45935.491087962961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45935.491087962961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45935.491087962961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45935.491087962961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45935.491087962961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45935.491087962961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45935.491087962961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45935.491087962961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45935.491087962961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45935.491087962961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45935.491087962961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45935.491087962961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45935.491087962961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45935.491087962961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45935.491087962961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45935.491087962961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45935.491087962961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45935.491087962961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45935.491087962961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45935.491087962961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45935.491087962961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45935.491087962961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45935.491087962961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45935.491087962961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45935.491087962961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45935.491087962961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45935.491087962961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45935.491087962961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45935.491087962961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45935.491087962961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45935.491087962961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45935.491087962961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45935.491087962961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45935.491087962961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45935.491087962961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45935.491087962961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45935.491087962961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45935.491087962961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45935.491087962961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45935.491087962961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45935.491087962961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45935.491087962961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45935.491087962961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45935.491087962961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45935.491087962961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45935.491087962961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45935.491087962961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45935.491087962961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45935.491087962961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45935.491087962961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45935.491087962961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45935.491087962961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45935.491087962961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45935.491087962961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45935.491087962961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45935.491087962961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45935.491087962961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45935.491087962961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45935.491087962961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45935.491087962961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45935.491087962961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45935.491087962961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45935.491087962961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45935.491087962961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45935.491087962961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45935.491087962961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45935.491087962961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45935.491087962961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45935.491087962961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45935.491087962961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45935.491087962961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45935.491087962961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45935.491087962961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45935.491087962961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45935.491087962961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45935.491087962961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45935.491087962961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45935.491087962961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45935.491087962961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45935.491087962961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45935.491087962961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45935.491087962961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45935.491087962961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45935.491087962961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45935.491087962961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45935.491087962961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45935.491087962961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45935.491087962961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45935.491087962961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45935.491087962961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45935.491087962961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45935.491087962961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45935.491087962961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45935.491087962961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45935.491087962961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45935.491087962961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45935.491087962961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45935.491087962961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45935.491087962961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45935.491087962961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45935.491087962961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45935.491087962961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45935.491087962961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45935.491087962961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45935.491087962961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45935.491087962961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45935.491087962961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45935.491087962961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45935.491087962961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45935.491087962961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45935.491087962961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45935.491087962961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45935.491087962961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45935.491087962961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45935.491087962961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45935.491087962961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45935.491087962961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45935.491087962961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45935.491087962961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45935.491087962961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45935.491087962961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45935.491087962961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45935.491087962961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45935.491087962961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45935.491087962961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45935.491087962961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45935.491087962961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45935.491087962961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45935.491087962961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45935.491087962961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45935.491087962961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45935.491087962961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45935.491087962961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45935.491087962961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45935.491087962961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45935.491087962961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45935.491087962961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45935.491087962961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45935.491087962961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45935.491087962961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45935.491087962961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45935.491087962961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45935.491087962961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45935.491087962961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45935.491087962961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45935.491087962961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45935.491087962961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45935.491087962961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45935.491087962961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45935.491087962961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45935.491087962961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45935.491087962961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45935.491087962961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45935.491087962961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45935.491087962961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45935.491087962961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45935.491087962961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45935.491087962961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45935.491087962961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45935.491087962961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45935.491087962961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45935.491087962961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45935.491087962961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45935.491087962961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45935.491087962961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45935.491087962961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45935.491087962961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45935.491087962961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45935.491087962961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45935.491087962961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45935.491087962961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45935.491087962961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45935.491087962961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45935.491087962961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45935.491087962961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45935.491087962961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45935.491087962961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45935.491087962961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45935.491087962961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45935.491087962961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45935.491087962961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45935.491087962961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45935.491087962961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45935.491087962961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45935.491087962961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45935.491087962961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45935.491087962961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45935.491087962961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45935.491087962961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45935.491087962961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45935.491087962961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45935.491087962961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45935.491087962961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45935.491087962961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45935.491087962961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45935.491087962961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45935.491087962961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45935.491087962961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45935.491087962961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45935.491087962961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45935.491087962961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45935.491087962961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45935.491087962961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45935.491087962961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45935.491087962961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45935.491087962961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45935.491087962961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45935.491087962961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45935.491087962961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45935.491087962961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45935.491087962961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45935.491087962961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45935.491087962961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45935.491087962961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45935.491087962961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45935.491087962961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45935.491087962961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45935.491087962961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45935.491087962961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45935.491087962961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45935.491087962961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45935.491087962961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45935.491087962961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45935.491087962961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45935.491087962961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45935.491087962961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45935.491087962961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45935.491087962961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0.11662037036876427</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45935.491087962961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45935.491087962961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45935.491087962961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45935.491087962961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45935.491087962961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45935.491087962961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45935.491087962961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45935.491087962961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45935.491087962961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45935.491087962961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45935.491087962961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45935.491087962961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45935.491087962961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45935.491087962961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45935.491087962961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45935.491087962961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45935.491087962961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45935.491087962961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45935.491087962961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45935.491087962961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45935.491087962961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45935.491087962961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45935.491087962961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45935.491087962961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45935.491087962961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45935.491087962961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45935.491087962961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45935.491087962961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45935.491087962961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45935.491087962961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45935.491087962961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45935.491087962961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45935.491087962961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45935.491087962961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45935.491087962961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45935.491087962961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45935.491087962961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45935.491087962961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45935.491087962961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45935.491087962961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45935.491087962961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45935.491087962961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45935.491087962961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45935.491087962961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45935.491087962961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45935.491087962961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45935.491087962961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45935.491087962961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45935.491087962961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45935.491087962961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45935.491087962961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45935.491087962961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45935.491087962961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45935.491087962961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45935.491087962961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45935.491087962961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45935.491087962961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45935.491087962961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45935.491087962961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45935.491087962961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45935.491087962961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45935.491087962961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45935.491087962961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45935.491087962961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45935.491087962961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45935.491087962961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45935.491087962961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45935.491087962961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45935.491087962961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45935.491087962961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45935.491087962961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45935.491087962961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45935.491087962961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45935.491087962961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45935.491087962961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45935.491087962961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45935.491087962961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45935.491087962961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45935.491087962961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45935.491087962961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45935.491087962961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45935.491087962961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45935.491087962961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45935.491087962961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45935.491087962961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45935.491087962961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45935.491087962961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45935.491087962961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45935.491087962961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45935.491087962961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45935.491087962961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45935.491087962961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45935.491087962961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45935.491087962961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45935.491087962961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45935.491087962961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45935.491087962961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45935.491087962961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45935.491087962961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45935.491087962961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45935.491087962961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45935.491087962961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45935.491087962961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45935.491087962961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45935.491087962961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45935.491087962961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45935.491087962961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45935.491087962961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45935.491087962961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45935.491087962961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45935.491087962961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45935.491087962961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45935.491087962961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45935.491087962961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45935.491087962961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45935.491087962961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45935.491087962961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45935.491087962961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45935.491087962961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45935.491087962961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45935.491087962961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45935.491087962961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45935.491087962961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45935.491087962961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45935.491087962961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45935.491087962961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45935.491087962961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45935.491087962961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45935.491087962961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45935.491087962961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45935.491087962961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45935.491087962961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45935.491087962961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45935.491087962961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45935.491087962961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45935.491087962961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45935.491087962961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45935.491087962961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45935.491087962961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45935.491087962961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45935.491087962961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45935.491087962961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45935.491087962961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45935.491087962961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45935.491087962961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45935.491087962961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45935.491087962961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45935.491087962961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45935.491087962961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45935.491087962961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45935.491087962961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45935.491087962961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45935.491087962961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45935.491087962961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45935.491087962961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45935.491087962961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45935.491087962961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45935.491087962961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45935.491087962961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45935.491087962961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45935.491087962961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45935.491087962961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45935.491087962961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45935.491087962961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45935.491087962961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45935.491087962961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45935.491087962961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45935.491087962961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45935.491087962961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45935.491087962961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45935.491087962961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45935.491087962961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45935.491087962961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45935.491087962961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45935.491087962961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45935.491087962961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45935.491087962961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45935.491087962961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45935.491087962961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45935.491087962961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45935.491087962961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45935.491087962961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45935.491087962961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45935.491087962961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45935.491087962961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45935.491087962961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45935.491087962961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45935.491087962961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45935.491087962961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45935.491087962961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45935.491087962961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45935.491087962961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45935.491087962961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45935.491087962961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45935.491087962961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45935.491087962961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45935.491087962961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45935.491087962961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45935.491087962961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45935.491087962961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45935.491087962961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45935.491087962961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45935.491087962961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45935.491087962961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45935.491087962961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45935.491087962961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45935.491087962961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45935.491087962961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45935.491087962961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45935.491087962961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45935.491087962961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45935.491087962961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45935.491087962961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45935.491087962961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45935.491087962961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45935.491087962961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45935.491087962961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45935.491087962961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45935.491087962961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45935.491087962961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45935.491087962961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45935.491087962961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45935.491087962961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45935.491087962961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45935.491087962961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45935.491087962961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45935.491087962961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45935.491087962961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45935.491087962961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45935.491087962961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45935.491087962961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45935.491087962961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45935.491087962961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45935.491087962961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45935.491087962961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45935.491087962961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45935.491087962961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45935.491087962961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45935.491087962961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45935.491087962961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45935.491087962961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45935.491087962961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45935.491087962961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45935.491087962961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45935.491087962961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45935.491087962961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45935.491087962961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45935.491087962961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45935.491087962961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45935.491087962961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45935.491087962961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45935.491087962961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45935.491087962961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45935.491087962961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45935.491087962961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45935.491087962961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45935.491087962961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45935.491087962961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45935.491087962961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45935.491087962961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45935.491087962961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45935.491087962961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45935.491087962961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45935.491087962961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45935.491087962961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45935.491087962961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45935.491087962961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45935.491087962961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45935.491087962961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45935.491087962961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45935.491087962961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45935.491087962961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45935.491087962961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45935.491087962961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45935.491087962961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45935.491087962961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45935.491087962961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45935.491087962961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45935.491087962961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45935.491087962961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45935.491087962961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45935.491087962961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45935.491087962961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45935.491087962961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45935.491087962961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45935.491087962961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45935.491087962961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45935.491087962961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45935.491087962961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45935.491087962961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45935.491087962961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45935.491087962961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45935.491087962961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45935.491087962961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45935.491087962961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45935.491087962961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45935.491087962961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45935.491087962961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45935.491087962961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45935.491087962961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45935.491087962961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45935.491087962961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45935.491087962961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45935.491087962961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45935.491087962961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45935.491087962961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45935.491087962961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45935.491087962961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45935.491087962961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45935.491087962961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45935.491087962961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45935.491087962961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45935.491087962961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45935.491087962961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45935.491087962961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45935.491087962961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45935.491087962961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45935.491087962961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45935.491087962961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45935.491087962961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45935.491087962961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45935.491087962961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45935.491087962961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45935.491087962961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45935.491087962961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45935.491087962961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45935.491087962961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45935.491087962961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45935.491087962961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45935.491087962961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45935.491087962961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45935.491087962961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45935.491087962961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45935.491087962961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45935.491087962961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45935.491087962961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45935.491087962961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45935.491087962961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45935.491087962961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45935.491087962961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45935.491087962961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45935.491087962961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45935.491087962961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45935.491087962961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45935.491087962961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45935.491087962961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45935.491087962961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45935.491087962961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45935.491087962961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45935.491087962961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45935.491087962961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45935.491087962961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45935.491087962961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45935.491087962961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45935.491087962961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45935.491087962961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45935.491087962961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45935.491087962961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45935.491087962961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45935.491087962961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45935.491087962961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45935.491087962961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45935.491087962961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45935.491087962961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45935.491087962961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45935.491087962961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45935.491087962961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45935.491087962961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45935.491087962961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45935.491087962961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45935.491087962961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45935.491087962961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45935.491087962961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45935.491087962961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45935.491087962961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45935.491087962961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45935.491087962961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45935.491087962961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45935.491087962961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45935.491087962961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45935.491087962961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45935.491087962961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45935.491087962961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45935.491087962961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45935.491087962961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45935.491087962961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45935.491087962961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45935.491087962961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45935.491087962961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45935.491087962961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45935.491087962961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45935.491087962961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45935.491087962961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45935.491087962961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45935.491087962961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45935.491087962961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45935.491087962961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45935.491087962961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45935.491087962961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45935.491087962961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45935.491087962961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45935.491087962961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45935.491087962961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45935.491087962961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45935.491087962961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45935.491087962961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45935.491087962961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45935.491087962961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45935.491087962961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45935.491087962961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45935.491087962961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45935.491087962961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45935.491087962961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45935.491087962961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45935.491087962961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45935.491087962961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45935.491087962961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45935.491087962961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45935.491087962961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45935.491087962961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45935.491087962961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45935.491087962961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45935.491087962961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45935.491087962961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45935.491087962961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45935.491087962961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45935.491087962961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45935.491087962961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45935.491087962961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45935.491087962961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45935.491087962961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45935.491087962961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45935.491087962961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45935.491087962961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45935.491087962961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45935.491087962961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45935.491087962961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45935.491087962961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45935.491087962961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45935.491087962961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45935.491087962961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45935.491087962961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45935.491087962961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45935.491087962961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45935.491087962961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45935.491087962961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45935.491087962961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45935.491087962961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45935.491087962961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45935.491087962961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45935.491087962961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45935.491087962961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45935.491087962961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45935.491087962961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45935.491087962961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45935.491087962961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45935.491087962961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45935.491087962961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45935.491087962961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45935.491087962961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45935.491087962961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45935.491087962961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45935.491087962961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45935.491087962961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45935.491087962961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45935.491087962961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45935.491087962961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45935.491087962961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45935.491087962961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45935.491087962961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45935.491087962961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45935.491087962961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45935.491087962961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45935.491087962961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45935.491087962961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45935.491087962961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45935.491087962961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45935.491087962961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45935.491087962961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45935.491087962961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45935.491087962961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45935.491087962961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45935.491087962961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45935.491087962961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45935.491087962961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45935.491087962961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45935.491087962961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45935.491087962961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45935.491087962961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45935.491087962961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45935.491087962961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45935.491087962961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45935.491087962961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45935.491087962961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45935.491087962961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45935.491087962961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45935.491087962961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45935.491087962961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45935.491087962961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45935.491087962961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45935.491087962961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45935.491087962961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45935.491087962961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45935.491087962961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45935.491087962961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45935.491087962961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45935.491087962961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45935.491087962961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45935.491087962961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45935.491087962961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45935.491087962961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45935.491087962961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45935.491087962961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45935.491087962961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45935.491087962961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45935.491087962961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45935.491087962961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45935.491087962961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45935.491087962961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45935.491087962961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45935.491087962961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45935.491087962961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45935.491087962961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45935.491087962961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45935.491087962961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45935.491087962961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45935.491087962961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45935.491087962961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45935.491087962961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45935.491087962961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45935.491087962961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45935.491087962961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45935.491087962961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45935.491087962961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45935.491087962961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45935.491087962961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45935.491087962961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45935.491087962961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45935.491087962961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45935.491087962961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45935.491087962961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45935.491087962961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45935.491087962961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45935.491087962961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45935.491087962961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45935.491087962961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45935.491087962961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45935.491087962961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45935.491087962961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45935.491087962961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45935.491087962961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45935.491087962961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45935.491087962961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45935.491087962961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45935.491087962961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45935.491087962961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45935.491087962961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45935.491087962961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45935.491087962961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45935.491087962961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45935.491087962961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45935.491087962961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45935.491087962961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45935.491087962961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45935.491087962961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45935.491087962961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45935.491087962961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45935.491087962961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45935.491087962961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45935.491087962961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45935.491087962961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45935.491087962961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45935.491087962961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45935.491087962961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45935.491087962961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45935.491087962961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45935.491087962961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45935.491087962961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45935.491087962961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45935.491087962961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45935.491087962961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45935.491087962961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45935.491087962961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45935.491087962961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45935.491087962961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45935.491087962961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45935.491087962961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45935.491087962961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45935.491087962961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45935.491087962961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45935.491087962961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45935.491087962961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45935.491087962961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45935.491087962961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45935.491087962961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45935.491087962961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45935.491087962961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45935.491087962961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45935.491087962961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45935.491087962961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45935.491087962961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45935.491087962961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45935.491087962961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45935.491087962961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45935.491087962961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45935.491087962961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45935.491087962961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45935.491087962961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45935.491087962961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45935.491087962961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45935.491087962961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45935.491087962961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45935.491087962961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45935.491087962961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45935.491087962961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45935.491087962961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45935.491087962961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45935.491087962961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45935.491087962961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45935.491087962961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45935.491087962961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45935.491087962961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45935.491087962961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45935.491087962961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45935.491087962961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45935.491087962961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45935.491087962961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45935.491087962961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45935.491087962961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45935.491087962961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45935.491087962961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45935.491087962961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45935.491087962961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45935.491087962961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45935.491087962961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45935.491087962961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45935.491087962961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45935.491087962961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45935.491087962961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45935.491087962961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45935.491087962961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45935.491087962961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45935.491087962961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45935.491087962961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45935.491087962961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45935.491087962961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45935.491087962961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45935.491087962961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45935.491087962961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45935.491087962961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45935.491087962961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45935.491087962961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45935.491087962961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45935.491087962961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45935.491087962961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45935.491087962961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45935.491087962961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45935.491087962961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45935.491087962961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45935.491087962961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45935.491087962961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45935.491087962961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45935.491087962961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45935.491087962961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45935.491087962961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45935.491087962961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45935.491087962961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45935.491087962961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45935.491087962961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45935.491087962961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45935.491087962961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45935.491087962961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45935.491087962961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45935.491087962961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45935.491087962961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45935.491087962961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45935.491087962961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45935.491087962961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45935.491087962961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45935.491087962961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45935.491087962961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45935.491087962961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45935.491087962961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45935.491087962961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45935.491087962961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45935.491087962961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45935.491087962961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45935.491087962961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45935.491087962961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45935.491087962961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45935.491087962961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45935.491087962961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45935.491087962961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45935.491087962961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45935.491087962961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45935.491087962961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45935.491087962961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45935.491087962961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45935.491087962961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45935.491087962961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45935.491087962961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45935.491087962961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45935.491087962961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45935.491087962961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45935.491087962961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45935.491087962961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45935.491087962961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45935.491087962961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45935.491087962961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45935.491087962961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45935.491087962961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45935.491087962961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45935.491087962961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45935.491087962961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45935.491087962961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45935.491087962961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45935.491087962961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45935.491087962961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45935.491087962961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45935.491087962961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45935.491087962961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45935.491087962961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45935.491087962961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45935.491087962961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45935.491087962961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45935.491087962961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45935.491087962961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45935.491087962961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45935.491087962961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45935.491087962961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45935.491087962961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45935.491087962961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45935.491087962961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45935.491087962961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45935.491087962961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45935.491087962961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45935.491087962961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45935.491087962961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45935.491087962961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45935.491087962961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45935.491087962961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45935.491087962961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45935.491087962961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45935.491087962961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45935.491087962961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45935.491087962961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45935.491087962961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45935.491087962961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45935.491087962961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45935.491087962961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45935.491087962961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45935.491087962961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45935.491087962961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45935.491087962961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45935.491087962961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45935.491087962961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45935.491087962961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45935.491087962961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45935.491087962961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45935.491087962961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45935.491087962961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45935.491087962961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45935.491087962961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45935.491087962961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45935.491087962961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45935.491087962961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45935.491087962961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45935.491087962961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45935.491087962961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45935.491087962961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45935.491087962961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45935.491087962961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45935.491087962961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45935.491087962961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45935.491087962961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45935.491087962961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45935.491087962961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45935.491087962961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45935.491087962961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45935.491087962961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45935.491087962961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45935.491087962961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45935.491087962961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45935.491087962961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45935.491087962961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45935.491087962961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45935.491087962961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45935.491087962961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45935.491087962961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45935.491087962961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45935.491087962961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45935.491087962961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45935.491087962961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45935.491087962961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45935.491087962961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45935.491087962961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45935.491087962961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45935.491087962961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45935.491087962961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45935.491087962961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45935.491087962961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45935.491087962961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45935.491087962961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45935.491087962961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45935.491087962961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45935.491087962961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45935.491087962961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45935.491087962961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45935.491087962961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45935.491087962961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45935.491087962961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45935.491087962961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45935.491087962961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45935.491087962961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45935.491087962961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45935.491087962961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45935.491087962961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45935.491087962961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45935.491087962961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45935.491087962961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45935.491087962961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45935.491087962961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45935.491087962961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45935.491087962961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45935.491087962961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45935.491087962961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45935.491087962961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45935.491087962961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45935.491087962961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45935.491087962961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45935.491087962961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45935.491087962961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45935.491087962961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45935.491087962961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45935.491087962961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45935.491087962961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45935.491087962961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45935.491087962961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45935.491087962961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45935.491087962961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45935.491087962961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45935.491087962961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45935.491087962961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45935.491087962961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45935.491087962961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45935.491087962961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45935.491087962961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45935.491087962961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45935.491087962961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45935.491087962961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45935.491087962961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45935.491087962961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45935.491087962961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45935.491087962961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45935.491087962961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45935.491087962961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45935.491087962961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45935.491087962961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45935.491087962961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45935.491087962961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45935.491087962961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45935.491087962961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45935.491087962961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45935.491087962961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45935.491087962961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45935.491087962961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45935.491087962961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45935.491087962961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45935.491087962961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45935.491087962961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45935.491087962961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45935.491087962961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45935.491087962961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45935.491087962961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45935.491087962961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45935.491087962961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45935.491087962961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45935.491087962961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45935.491087962961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45935.491087962961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45935.491087962961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45935.491087962961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45935.491087962961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45935.491087962961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45935.491087962961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45935.491087962961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45935.491087962961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45935.491087962961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45935.491087962961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45935.491087962961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45935.491087962961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45935.491087962961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45935.491087962961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45935.491087962961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45935.491087962961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45935.491087962961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45935.491087962961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45935.491087962961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45935.491087962961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45935.491087962961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45935.491087962961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45935.491087962961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45935.491087962961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45935.491087962961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45935.491087962961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45935.491087962961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45935.491087962961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45935.491087962961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45935.491087962961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45935.491087962961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45935.491087962961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45935.491087962961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45935.491087962961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45935.491087962961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45935.491087962961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45935.491087962961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45935.491087962961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45935.491087962961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45935.491087962961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45935.491087962961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45935.491087962961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45935.491087962961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45935.491087962961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45935.491087962961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45935.491087962961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45935.491087962961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45935.491087962961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45935.491087962961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45935.491087962961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45935.491087962961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45935.491087962961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45935.491087962961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45935.491087962961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45935.491087962961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45935.491087962961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45935.491087962961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45935.491087962961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45935.491087962961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45935.491087962961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45935.491087962961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45935.491087962961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45935.491087962961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45935.491087962961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45935.491087962961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45935.491087962961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45935.491087962961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45935.491087962961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45935.491087962961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45935.491087962961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45935.491087962961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45935.491087962961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45935.491087962961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45935.491087962961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45935.491087962961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45935.491087962961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45935.491087962961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45935.491087962961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45935.491087962961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45935.491087962961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45935.491087962961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45935.491087962961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45935.491087962961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45935.491087962961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45935.491087962961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45935.491087962961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45935.491087962961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45935.491087962961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45935.491087962961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45935.491087962961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45935.491087962961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45935.491087962961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45935.491087962961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45935.491087962961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45935.491087962961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45935.491087962961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45935.491087962961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45935.491087962961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45935.491087962961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45935.491087962961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45935.491087962961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45935.491087962961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45935.491087962961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45935.491087962961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45935.491087962961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45935.491087962961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45935.491087962961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45935.491087962961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45935.491087962961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45935.491087962961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45935.491087962961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45935.491087962961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45935.491087962961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45935.491087962961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45935.491087962961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45935.491087962961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45935.491087962961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45935.491087962961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45935.491087962961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45935.491087962961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45935.491087962961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45935.491087962961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45935.491087962961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45935.491087962961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45935.491087962961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45935.491087962961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45935.491087962961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45935.491087962961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45935.491087962961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45935.491087962961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45935.491087962961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45935.491087962961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45935.491087962961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45935.491087962961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45935.491087962961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45935.491087962961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45935.491087962961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45935.491087962961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45935.491087962961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45935.491087962961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45935.491087962961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45935.491087962961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45935.491087962961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45935.491087962961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45935.491087962961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45935.491087962961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45935.491087962961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45935.491087962961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45935.491087962961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45935.491087962961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45935.491087962961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45935.491087962961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45935.491087962961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45935.491087962961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45935.491087962961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45935.491087962961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45935.491087962961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45935.491087962961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45935.491087962961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45935.491087962961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45935.491087962961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45935.491087962961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45935.491087962961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45935.491087962961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45935.491087962961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45935.491087962961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45935.491087962961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45935.491087962961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45935.491087962961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45935.491087962961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45935.491087962961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45935.491087962961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45935.491087962961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45935.491087962961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45935.491087962961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45935.491087962961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45935.491087962961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45935.491087962961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45935.491087962961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45935.491087962961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45935.491087962961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45935.491087962961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45935.491087962961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45935.491087962961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45935.491087962961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45935.491087962961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45935.491087962961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45935.491087962961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45935.491087962961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45935.491087962961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45935.491087962961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45935.491087962961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45935.491087962961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45935.491087962961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45935.491087962961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45935.491087962961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45935.491087962961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45935.491087962961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45935.491087962961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45935.491087962961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45935.491087962961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45935.491087962961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45935.491087962961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45935.491087962961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45935.491087962961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45935.491087962961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45935.491087962961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45935.491087962961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45935.491087962961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45935.491087962961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45935.491087962961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45935.491087962961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45935.491087962961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45935.491087962961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45935.491087962961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45935.491087962961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45935.491087962961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45935.491087962961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45935.491087962961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45935.491087962961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45935.491087962961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45935.491087962961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45935.491087962961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45935.491087962961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45935.491087962961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45935.491087962961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45935.491087962961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45935.491087962961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45935.491087962961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45935.491087962961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45935.491087962961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45935.491087962961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45935.491087962961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45935.491087962961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45935.491087962961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45935.491087962961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45935.491087962961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45935.491087962961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45935.491087962961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45935.491087962961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45935.491087962961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45935.491087962961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45935.491087962961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45935.491087962961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45935.491087962961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45935.491087962961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45935.491087962961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45935.491087962961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45935.491087962961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45935.491087962961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45935.491087962961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45935.491087962961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45935.491087962961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45935.491087962961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45935.491087962961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45935.491087962961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45935.491087962961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45935.491087962961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45935.491087962961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45935.491087962961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45935.491087962961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45935.491087962961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45935.491087962961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45935.491087962961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45935.491087962961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45935.491087962961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45935.491087962961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45935.491087962961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45935.491087962961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45935.491087962961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45935.491087962961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45935.491087962961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45935.491087962961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45935.491087962961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45935.491087962961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45935.491087962961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45935.491087962961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45935.491087962961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45935.491087962961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45935.491087962961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45935.491087962961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45935.491087962961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45935.491087962961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45935.491087962961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45935.491087962961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45935.491087962961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45935.491087962961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45935.491087962961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45935.491087962961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45935.491087962961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45935.491087962961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45935.491087962961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45935.491087962961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45935.491087962961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45935.491087962961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45935.491087962961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45935.491087962961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45935.491087962961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45935.491087962961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45935.491087962961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45935.491087962961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45935.491087962961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45935.491087962961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45935.491087962961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45935.491087962961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45935.491087962961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45935.491087962961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45935.491087962961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45935.491087962961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45935.491087962961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45935.491087962961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45935.491087962961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45935.491087962961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45935.491087962961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45935.491087962961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45935.491087962961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45935.491087962961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45935.491087962961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45935.491087962961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45935.491087962961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45935.491087962961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45935.491087962961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45935.491087962961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45935.491087962961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45935.491087962961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45935.491087962961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45935.491087962961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45935.491087962961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45935.491087962961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45935.491087962961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45935.491087962961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45935.491087962961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45935.491087962961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45935.491087962961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45935.491087962961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45935.491087962961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45935.491087962961</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232.0103703703644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4.6008101851839456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0.49577546295768116</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0.33414351851388346</v>
      </c>
      <c r="H5" s="113">
        <v>45935.07104166667</v>
      </c>
      <c r="I5" s="110" t="str">
        <f>IFERROR(VLOOKUP(D5,DB!A:F,6,0),"")</f>
        <v>Generator-SG</v>
      </c>
      <c r="J5" s="110" t="str">
        <f>IFERROR(VLOOKUP(D5,DB!A:G,7,0),"")</f>
        <v>Good</v>
      </c>
      <c r="K5" s="115" t="s">
        <v>39066</v>
      </c>
      <c r="L5" s="107" t="str">
        <f>IFERROR(VLOOKUP(D5,DB!A:I,9,0),"")</f>
        <v>Latis</v>
      </c>
    </row>
    <row r="6" spans="1:16" ht="19.5" customHeight="1">
      <c r="A6" s="110" t="s">
        <v>39067</v>
      </c>
      <c r="B6" s="110" t="str">
        <f>IFERROR(VLOOKUP(D6,DB!A:K,11,0),"")</f>
        <v>R4</v>
      </c>
      <c r="C6" s="111">
        <v>3</v>
      </c>
      <c r="D6" s="107" t="s">
        <v>25482</v>
      </c>
      <c r="E6" s="112" t="s">
        <v>38967</v>
      </c>
      <c r="F6" s="113">
        <v>45935.425578703704</v>
      </c>
      <c r="G6" s="114">
        <f ca="1">IFERROR(NOW()-F6,"")</f>
        <v>6.5509259256941732E-2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6.7581018513010349E-2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45935.491087962961</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45935.491087962961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45935.491087962961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45935.491087962961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45935.491087962961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45935.491087962961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45935.491087962961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45935.491087962961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45935.491087962961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45935.491087962961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45935.491087962961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45935.491087962961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45935.491087962961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45935.491087962961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45935.491087962961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45935.491087962961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45935.491087962961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45935.491087962961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45935.491087962961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45935.491087962961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45935.491087962961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45935.491087962961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45935.491087962961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45935.491087962961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45935.491087962961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45935.491087962961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45935.491087962961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45935.491087962961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45935.491087962961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45935.491087962961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45935.491087962961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45935.491087962961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45935.491087962961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45935.491087962961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45935.491087962961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45935.491087962961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45935.491087962961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45935.491087962961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45935.491087962961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45935.491087962961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45935.491087962961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45935.491087962961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45935.491087962961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45935.491087962961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45935.491087962961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45935.491087962961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45935.491087962961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45935.491087962961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45935.491087962961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45935.491087962961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45935.491087962961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45935.491087962961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45935.491087962961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45935.491087962961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45935.491087962961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45935.491087962961</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43.65902777777228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9.302210648143955</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45935.491087962961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45935.491087962961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45935.491087962961</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45935.491087962961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45935.491087962961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45935.491087962961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45935.491087962961</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45935.491087962961</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45935.491087962961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45935.491087962961</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45935.491087962961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45935.491087962961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45935.491087962961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45935.491087962961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45935.491087962961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45935.491087962961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45935.491087962961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45935.491087962961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45935.491087962961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45935.491087962961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45935.491087962961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45935.491087962961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45935.491087962961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45935.491087962961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45935.491087962961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45935.491087962961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45935.491087962961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45935.491087962961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45935.491087962961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45935.491087962961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45935.491087962961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45935.491087962961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45935.491087962961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45935.491087962961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45935.491087962961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45935.491087962961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45935.491087962961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45935.491087962961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45935.491087962961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45935.491087962961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45935.491087962961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45935.491087962961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45935.491087962961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45935.491087962961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45935.491087962961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45935.491087962961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45935.491087962961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45935.491087962961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45935.491087962961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45935.491087962961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45935.491087962961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45935.491087962961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45935.491087962961</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45935.491087962961</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45935.491087962961</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45935.491087962961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45935.491087962961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45935.491087962961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45935.491087962961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45935.491087962961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45935.491087962961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45935.491087962961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45935.491087962961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45935.491087962961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45935.491087962961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45935.491087962961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45935.491087962961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45935.491087962961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45935.491087962961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45935.491087962961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45935.491087962961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45935.491087962961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45935.491087962961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45935.491087962961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45935.491087962961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45935.491087962961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45935.491087962961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45935.491087962961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45935.491087962961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45935.491087962961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45935.491087962961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45935.491087962961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45935.491087962961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45935.491087962961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45935.491087962961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45935.491087962961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45935.491087962961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45935.491087962961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45935.491087962961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45935.491087962961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45935.491087962961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45935.491087962961</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45935.491087962961</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45935.491087962961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45935.491087962961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45935.491087962961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45935.491087962961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45935.491087962961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45935.491087962961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45935.491087962961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45935.491087962961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45935.491087962961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45935.491087962961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45935.491087962961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45935.491087962961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45935.491087962961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45935.491087962961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45935.491087962961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45935.491087962961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45935.491087962961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45935.491087962961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45935.491087962961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45935.491087962961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45935.491087962961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45935.491087962961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45935.491087962961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45935.491087962961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45935.491087962961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45935.491087962961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45935.491087962961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45935.491087962961</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45935.491087962961</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45935.491087962961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45935.491087962961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45935.491087962961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45935.491087962961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45935.491087962961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45935.491087962961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45935.491087962961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45935.491087962961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45935.491087962961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45935.491087962961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45935.491087962961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45935.491087962961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45935.491087962961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45935.491087962961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45935.491087962961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45935.491087962961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45935.491087962961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45935.491087962961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45935.491087962961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45935.491087962961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45935.491087962961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45935.491087962961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45935.491087962961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45935.491087962961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45935.491087962961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45935.491087962961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45935.491087962961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45935.491087962961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45935.491087962961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45935.491087962961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45935.491087962961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45935.491087962961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45935.491087962961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45935.491087962961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45935.491087962961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45935.491087962961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45935.491087962961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45935.491087962961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45935.491087962961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45935.491087962961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45935.491087962961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45935.491087962961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45935.491087962961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45935.491087962961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45935.491087962961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45935.491087962961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45935.491087962961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45935.491087962961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45935.491087962961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45935.491087962961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45935.491087962961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45935.491087962961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45935.491087962961</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45935.491087962961</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8.7182407407381106</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1.6101157407392748</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1.7857638888890506</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0.54884259258687962</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5.9652777774317656E-2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45935.491087962961</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c r="B8" s="120" t="str">
        <f>IFERROR(VLOOKUP(D8,DB!A:K,11,0),"")</f>
        <v>R6</v>
      </c>
      <c r="C8" s="137">
        <v>1</v>
      </c>
      <c r="D8" s="120" t="s">
        <v>34737</v>
      </c>
      <c r="E8" s="137"/>
      <c r="F8" s="137"/>
      <c r="G8" s="89">
        <f ca="1">IFERROR(NOW()-F8,"-")</f>
        <v>45935.491087962961</v>
      </c>
      <c r="H8" s="139">
        <v>45935.464895833335</v>
      </c>
      <c r="I8" s="120" t="str">
        <f>IFERROR(VLOOKUP(D8,DB!A:F,6,0),"")</f>
        <v>SCECO</v>
      </c>
      <c r="J8" s="120" t="str">
        <f>IFERROR(VLOOKUP(D8,DB!A:G,7,0),"")</f>
        <v>Vandalized</v>
      </c>
      <c r="K8" s="137" t="s">
        <v>39086</v>
      </c>
      <c r="L8" s="126" t="str">
        <f>IFERROR(VLOOKUP(D8,DB!A:I,9,0),"")</f>
        <v>Latis</v>
      </c>
    </row>
    <row r="9" spans="1:16383" ht="31.5" customHeight="1">
      <c r="A9" s="121"/>
      <c r="B9" s="120" t="str">
        <f>IFERROR(VLOOKUP(D9,DB!A:K,11,0),"")</f>
        <v/>
      </c>
      <c r="C9" s="137"/>
      <c r="D9" s="120"/>
      <c r="E9" s="137"/>
      <c r="F9" s="137"/>
      <c r="G9" s="89">
        <f ca="1">IFERROR(NOW()-F9,"-")</f>
        <v>45935.491087962961</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45935.491087962961</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45935.491087962961</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45935.491087962961</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45935.491087962961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45935.491087962961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45935.491087962961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45935.491087962961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45935.491087962961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45935.491087962961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45935.491087962961</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45935.491087962961</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45935.491087962961</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45935.491087962961</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45935.491087962961</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45935.491087962961</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45935.491087962961</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45935.491087962961</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45935.491087962961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45935.491087962961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45935.491087962961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45935.491087962961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45935.491087962961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45935.491087962961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45935.491087962961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45935.491087962961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45935.491087962961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45935.491087962961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45935.491087962961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45935.491087962961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45935.491087962961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45935.491087962961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45935.491087962961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45935.491087962961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45935.491087962961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45935.491087962961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45935.491087962961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45935.491087962961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45935.491087962961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45935.491087962961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45935.491087962961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45935.491087962961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45935.491087962961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45935.491087962961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45935.491087962961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45935.491087962961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45935.491087962961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45935.491087962961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45935.491087962961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45935.491087962961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45935.491087962961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45935.491087962961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45935.491087962961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45935.491087962961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45935.491087962961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45935.491087962961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45935.491087962961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45935.491087962961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45935.491087962961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45935.491087962961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45935.491087962961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45935.491087962961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45935.491087962961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45935.491087962961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45935.491087962961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45935.491087962961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45935.491087962961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45935.491087962961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45935.491087962961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45935.491087962961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45935.491087962961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45935.491087962961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45935.491087962961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45935.491087962961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45935.491087962961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45935.491087962961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45935.491087962961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45935.491087962961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45935.491087962961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45935.491087962961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45935.491087962961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45935.491087962961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45935.491087962961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45935.491087962961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45935.491087962961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45935.491087962961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45935.491087962961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45935.491087962961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45935.491087962961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45935.491087962961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45935.491087962961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45935.491087962961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45935.491087962961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45935.491087962961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45935.491087962961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45935.491087962961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45935.491087962961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45935.491087962961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45935.491087962961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45935.491087962961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45935.491087962961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45935.491087962961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45935.491087962961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45935.491087962961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45935.491087962961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45935.491087962961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45935.491087962961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45935.491087962961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45935.491087962961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45935.491087962961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45935.491087962961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45935.491087962961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45935.491087962961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45935.491087962961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45935.491087962961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45935.491087962961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45935.491087962961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45935.491087962961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45935.491087962961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45935.491087962961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45935.491087962961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45935.491087962961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45935.491087962961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45935.491087962961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45935.491087962961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45935.491087962961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45935.491087962961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45935.491087962961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45935.491087962961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45935.491087962961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45935.491087962961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45935.491087962961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45935.491087962961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45935.491087962961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45935.491087962961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45935.491087962961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45935.491087962961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45935.491087962961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45935.491087962961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45935.491087962961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45935.491087962961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45935.491087962961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45935.491087962961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45935.491087962961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45935.491087962961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45935.491087962961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45935.491087962961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45935.491087962961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45935.491087962961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45935.491087962961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45935.491087962961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45935.491087962961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45935.491087962961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45935.491087962961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45935.491087962961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45935.491087962961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45935.491087962961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45935.491087962961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45935.491087962961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45935.491087962961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45935.491087962961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45935.491087962961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45935.491087962961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45935.491087962961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45935.491087962961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45935.491087962961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45935.491087962961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45935.491087962961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45935.491087962961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45935.491087962961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45935.491087962961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45935.491087962961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45935.491087962961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45935.491087962961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45935.491087962961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45935.491087962961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45935.491087962961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45935.491087962961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45935.491087962961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45935.491087962961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45935.491087962961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45935.491087962961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45935.491087962961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45935.491087962961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45935.491087962961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45935.491087962961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45935.491087962961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45935.491087962961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45935.491087962961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45935.491087962961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45935.491087962961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45935.491087962961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45935.491087962961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45935.491087962961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45935.491087962961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45935.491087962961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45935.491087962961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45935.491087962961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45935.491087962961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45935.491087962961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45935.491087962961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45935.491087962961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45935.491087962961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45935.491087962961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45935.491087962961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45935.491087962961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45935.491087962961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45935.491087962961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45935.491087962961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45935.491087962961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45935.491087962961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45935.491087962961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45935.491087962961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45935.491087962961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45935.491087962961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45935.491087962961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45935.491087962961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45935.491087962961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45935.491087962961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45935.491087962961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45935.491087962961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45935.491087962961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45935.491087962961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45935.491087962961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45935.491087962961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45935.491087962961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45935.491087962961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45935.491087962961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45935.491087962961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45935.491087962961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45935.491087962961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45935.491087962961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45935.491087962961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45935.491087962961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45935.491087962961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45935.491087962961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45935.491087962961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45935.491087962961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45935.491087962961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45935.491087962961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45935.491087962961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45935.491087962961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45935.491087962961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45935.491087962961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45935.491087962961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45935.491087962961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45935.491087962961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45935.491087962961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45935.491087962961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45935.491087962961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45935.491087962961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45935.491087962961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45935.491087962961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45935.491087962961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45935.491087962961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45935.491087962961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45935.491087962961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45935.491087962961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45935.491087962961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45935.491087962961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45935.491087962961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45935.491087962961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45935.491087962961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45935.491087962961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45935.491087962961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45935.491087962961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45935.491087962961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45935.491087962961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45935.491087962961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45935.491087962961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45935.491087962961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45935.491087962961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45935.491087962961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45935.491087962961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45935.491087962961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45935.491087962961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45935.491087962961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45935.491087962961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45935.491087962961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45935.491087962961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45935.491087962961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45935.491087962961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45935.491087962961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45935.491087962961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45935.491087962961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45935.491087962961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45935.491087962961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45935.491087962961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45935.491087962961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45935.491087962961</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2025-10-05T08:49:27Z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